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5" windowWidth="15780" windowHeight="6525" tabRatio="599" activeTab="0"/>
  </bookViews>
  <sheets>
    <sheet name="（一）" sheetId="1" r:id="rId1"/>
  </sheets>
  <definedNames>
    <definedName name="_xlnm.Print_Area" localSheetId="0">'（一）'!$A$1:$L$90</definedName>
    <definedName name="_xlnm.Print_Titles" localSheetId="0">'（一）'!$3:$4</definedName>
  </definedNames>
  <calcPr fullCalcOnLoad="1"/>
</workbook>
</file>

<file path=xl/sharedStrings.xml><?xml version="1.0" encoding="utf-8"?>
<sst xmlns="http://schemas.openxmlformats.org/spreadsheetml/2006/main" count="240" uniqueCount="107">
  <si>
    <t>(三)私营企业</t>
  </si>
  <si>
    <t>户</t>
  </si>
  <si>
    <t>万美元</t>
  </si>
  <si>
    <t>户</t>
  </si>
  <si>
    <t>万元</t>
  </si>
  <si>
    <t>人</t>
  </si>
  <si>
    <t>户</t>
  </si>
  <si>
    <t>注册资本</t>
  </si>
  <si>
    <t>万元</t>
  </si>
  <si>
    <t>报告期：</t>
  </si>
  <si>
    <t>项目</t>
  </si>
  <si>
    <t>本年累计比上年同期增减%</t>
  </si>
  <si>
    <t>至本月末</t>
  </si>
  <si>
    <t>至上年同期</t>
  </si>
  <si>
    <t>本月末比上年同期增减</t>
  </si>
  <si>
    <t>本月末比上年同期增减%</t>
  </si>
  <si>
    <t>户</t>
  </si>
  <si>
    <t>万元</t>
  </si>
  <si>
    <r>
      <t>1-</t>
    </r>
    <r>
      <rPr>
        <sz val="10"/>
        <color indexed="62"/>
        <rFont val="宋体"/>
        <family val="0"/>
      </rPr>
      <t>本月累计</t>
    </r>
  </si>
  <si>
    <r>
      <t>1-</t>
    </r>
    <r>
      <rPr>
        <sz val="10"/>
        <color indexed="62"/>
        <rFont val="宋体"/>
        <family val="0"/>
      </rPr>
      <t>本月累计</t>
    </r>
  </si>
  <si>
    <t>3.2个人独资及合伙企业</t>
  </si>
  <si>
    <t>户</t>
  </si>
  <si>
    <t>股东人数</t>
  </si>
  <si>
    <t>户数</t>
  </si>
  <si>
    <t>个</t>
  </si>
  <si>
    <t>个</t>
  </si>
  <si>
    <t>停业户数</t>
  </si>
  <si>
    <t>个</t>
  </si>
  <si>
    <t/>
  </si>
  <si>
    <t>注销企业户数</t>
  </si>
  <si>
    <t>吊销企业户数</t>
  </si>
  <si>
    <r>
      <t>吊</t>
    </r>
    <r>
      <rPr>
        <b/>
        <sz val="10"/>
        <color indexed="62"/>
        <rFont val="黑体"/>
        <family val="3"/>
      </rPr>
      <t>销企业户数</t>
    </r>
  </si>
  <si>
    <t>户</t>
  </si>
  <si>
    <t>本年累计比上年同期增减</t>
  </si>
  <si>
    <t>历年累计</t>
  </si>
  <si>
    <t>1月</t>
  </si>
  <si>
    <t>-</t>
  </si>
  <si>
    <t>企业总数</t>
  </si>
  <si>
    <t>其中：法人企业</t>
  </si>
  <si>
    <t>户数</t>
  </si>
  <si>
    <t>(二)外资企业</t>
  </si>
  <si>
    <t>（一）内资企业</t>
  </si>
  <si>
    <t>投资总额</t>
  </si>
  <si>
    <t>注册资本</t>
  </si>
  <si>
    <t>注销企业户数</t>
  </si>
  <si>
    <t>吊销企业户数</t>
  </si>
  <si>
    <t>注册资本</t>
  </si>
  <si>
    <t>从业人员</t>
  </si>
  <si>
    <t>注销企业户数</t>
  </si>
  <si>
    <t>吊销企业户数</t>
  </si>
  <si>
    <t>3.1公司类私营企业</t>
  </si>
  <si>
    <t>户数</t>
  </si>
  <si>
    <t>申报资金</t>
  </si>
  <si>
    <t>个体工商户</t>
  </si>
  <si>
    <t>注册资本</t>
  </si>
  <si>
    <t>从业人员</t>
  </si>
  <si>
    <t>注销户数</t>
  </si>
  <si>
    <t>个数</t>
  </si>
  <si>
    <t>三来一补项目</t>
  </si>
  <si>
    <t>其中:法人企业</t>
  </si>
  <si>
    <t xml:space="preserve">           2 集体企业</t>
  </si>
  <si>
    <t xml:space="preserve">           3 联营企业</t>
  </si>
  <si>
    <t xml:space="preserve">           4 股份合作企业</t>
  </si>
  <si>
    <t xml:space="preserve">           5公司</t>
  </si>
  <si>
    <t xml:space="preserve">            其中:有限公司</t>
  </si>
  <si>
    <t xml:space="preserve">                 股份有限公司</t>
  </si>
  <si>
    <t xml:space="preserve">      其中:1 国有企业</t>
  </si>
  <si>
    <t>其中:法人企业</t>
  </si>
  <si>
    <t xml:space="preserve">           2 集体企业</t>
  </si>
  <si>
    <t xml:space="preserve">           3 联营企业</t>
  </si>
  <si>
    <t xml:space="preserve">           4 股份合作企业</t>
  </si>
  <si>
    <t xml:space="preserve">           5公司</t>
  </si>
  <si>
    <t xml:space="preserve">           其中:有限公司</t>
  </si>
  <si>
    <t xml:space="preserve">                股份有限公司</t>
  </si>
  <si>
    <t xml:space="preserve">                中外合资企业</t>
  </si>
  <si>
    <t xml:space="preserve">                中外合作企业</t>
  </si>
  <si>
    <t xml:space="preserve">                外商独资企业</t>
  </si>
  <si>
    <t xml:space="preserve">               中外股份企业</t>
  </si>
  <si>
    <t xml:space="preserve">                外商合资企业</t>
  </si>
  <si>
    <t xml:space="preserve">                外商股份企业</t>
  </si>
  <si>
    <t xml:space="preserve">      2.分支机构</t>
  </si>
  <si>
    <t xml:space="preserve">          3.常驻代表机构</t>
  </si>
  <si>
    <t xml:space="preserve">          4.承包勘探机构</t>
  </si>
  <si>
    <t xml:space="preserve">        其中:外方认缴</t>
  </si>
  <si>
    <t>其中：1.法人企业</t>
  </si>
  <si>
    <t>其中：法人企业</t>
  </si>
  <si>
    <t>本年情况</t>
  </si>
  <si>
    <t>上年情况</t>
  </si>
  <si>
    <t>单位</t>
  </si>
  <si>
    <t>其中：福田分局</t>
  </si>
  <si>
    <t>户</t>
  </si>
  <si>
    <t xml:space="preserve">     罗湖分局</t>
  </si>
  <si>
    <t xml:space="preserve">     盐田分局</t>
  </si>
  <si>
    <t xml:space="preserve">     南山分局</t>
  </si>
  <si>
    <t xml:space="preserve">     宝安分局</t>
  </si>
  <si>
    <t xml:space="preserve">     光明分局</t>
  </si>
  <si>
    <t xml:space="preserve">     龙岗分局</t>
  </si>
  <si>
    <t xml:space="preserve">     坪山分局</t>
  </si>
  <si>
    <t>吊销数</t>
  </si>
  <si>
    <t>拟注销数</t>
  </si>
  <si>
    <t xml:space="preserve">     龙华分局</t>
  </si>
  <si>
    <t xml:space="preserve">     大鹏分局</t>
  </si>
  <si>
    <t xml:space="preserve">                   外商投资合伙企业</t>
  </si>
  <si>
    <t xml:space="preserve">                    中外合作（非法人）</t>
  </si>
  <si>
    <t>统计时间段：20141211-20150125</t>
  </si>
  <si>
    <t>商事主体统计</t>
  </si>
  <si>
    <t>一、商事主体登记情况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</si>
</sst>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000"/>
    <numFmt numFmtId="185" formatCode="0.0000"/>
    <numFmt numFmtId="186" formatCode="0.000"/>
    <numFmt numFmtId="187" formatCode="0.0"/>
    <numFmt numFmtId="188" formatCode="_ * #,##0.000_ ;_ * \-#,##0.000_ ;_ * &quot;-&quot;??_ ;_ @_ "/>
    <numFmt numFmtId="189" formatCode="0.00_);[Red]\(0.00\)"/>
    <numFmt numFmtId="190" formatCode="0.0_);[Red]\(0.0\)"/>
    <numFmt numFmtId="191" formatCode="0.00_ ;[Red]\-0.00\ "/>
    <numFmt numFmtId="192" formatCode="0.0_ ;[Red]\-0.0\ "/>
    <numFmt numFmtId="193" formatCode="0_ ;[Red]\-0\ "/>
    <numFmt numFmtId="194" formatCode="0.000_ ;[Red]\-0.000\ "/>
    <numFmt numFmtId="195" formatCode="0_);[Red]\(0\)"/>
    <numFmt numFmtId="196" formatCode="0.0000_ ;[Red]\-0.0000\ "/>
    <numFmt numFmtId="197" formatCode="0;[Red]0"/>
    <numFmt numFmtId="198" formatCode="&quot;是&quot;;&quot;是&quot;;&quot;否&quot;"/>
    <numFmt numFmtId="199" formatCode="&quot;真&quot;;&quot;真&quot;;&quot;假&quot;"/>
    <numFmt numFmtId="200" formatCode="&quot;开&quot;;&quot;开&quot;;&quot;关&quot;"/>
    <numFmt numFmtId="201" formatCode="0_ "/>
    <numFmt numFmtId="202" formatCode="0.0%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.00_);\(0.00\)"/>
    <numFmt numFmtId="208" formatCode="0_);\(0\)"/>
    <numFmt numFmtId="209" formatCode="0.0_ "/>
    <numFmt numFmtId="210" formatCode="0.000_ "/>
    <numFmt numFmtId="211" formatCode="0.00_ "/>
    <numFmt numFmtId="212" formatCode="[$-1010804]General"/>
    <numFmt numFmtId="213" formatCode="0.0000_ "/>
    <numFmt numFmtId="214" formatCode="yyyy&quot;年&quot;m&quot;月&quot;;@"/>
  </numFmts>
  <fonts count="61">
    <font>
      <sz val="12"/>
      <name val="宋体"/>
      <family val="0"/>
    </font>
    <font>
      <sz val="9"/>
      <name val="宋体"/>
      <family val="0"/>
    </font>
    <font>
      <b/>
      <sz val="20"/>
      <color indexed="62"/>
      <name val="黑体"/>
      <family val="3"/>
    </font>
    <font>
      <b/>
      <sz val="14"/>
      <color indexed="62"/>
      <name val="黑体"/>
      <family val="3"/>
    </font>
    <font>
      <b/>
      <sz val="12"/>
      <color indexed="62"/>
      <name val="黑体"/>
      <family val="3"/>
    </font>
    <font>
      <sz val="12"/>
      <color indexed="62"/>
      <name val="黑体"/>
      <family val="3"/>
    </font>
    <font>
      <sz val="11"/>
      <color indexed="62"/>
      <name val="Times New Roman"/>
      <family val="1"/>
    </font>
    <font>
      <sz val="12"/>
      <color indexed="63"/>
      <name val="Times New Roman"/>
      <family val="1"/>
    </font>
    <font>
      <sz val="12"/>
      <color indexed="8"/>
      <name val="宋体"/>
      <family val="0"/>
    </font>
    <font>
      <sz val="11"/>
      <name val="宋体"/>
      <family val="0"/>
    </font>
    <font>
      <sz val="10"/>
      <color indexed="62"/>
      <name val="宋体"/>
      <family val="0"/>
    </font>
    <font>
      <sz val="10"/>
      <color indexed="62"/>
      <name val="Times New Roman"/>
      <family val="1"/>
    </font>
    <font>
      <sz val="10"/>
      <name val="宋体"/>
      <family val="0"/>
    </font>
    <font>
      <sz val="10"/>
      <color indexed="8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宋体"/>
      <family val="0"/>
    </font>
    <font>
      <sz val="10"/>
      <color indexed="63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2"/>
      <color indexed="62"/>
      <name val="宋体"/>
      <family val="0"/>
    </font>
    <font>
      <b/>
      <sz val="10"/>
      <color indexed="62"/>
      <name val="黑体"/>
      <family val="3"/>
    </font>
    <font>
      <sz val="10"/>
      <color indexed="10"/>
      <name val="Times New Roman"/>
      <family val="1"/>
    </font>
    <font>
      <b/>
      <sz val="10"/>
      <color indexed="62"/>
      <name val="宋体"/>
      <family val="0"/>
    </font>
    <font>
      <sz val="10"/>
      <color indexed="62"/>
      <name val="黑体"/>
      <family val="3"/>
    </font>
    <font>
      <sz val="10"/>
      <color indexed="56"/>
      <name val="Times New Roman"/>
      <family val="1"/>
    </font>
    <font>
      <sz val="10"/>
      <color indexed="12"/>
      <name val="Times New Roman"/>
      <family val="1"/>
    </font>
    <font>
      <b/>
      <sz val="12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18" fillId="0" borderId="0" applyNumberFormat="0" applyFill="0" applyBorder="0" applyAlignment="0" applyProtection="0"/>
    <xf numFmtId="0" fontId="51" fillId="21" borderId="0" applyNumberFormat="0" applyBorder="0" applyAlignment="0" applyProtection="0"/>
    <xf numFmtId="0" fontId="5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22" borderId="5" applyNumberFormat="0" applyAlignment="0" applyProtection="0"/>
    <xf numFmtId="0" fontId="54" fillId="23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58" fillId="30" borderId="0" applyNumberFormat="0" applyBorder="0" applyAlignment="0" applyProtection="0"/>
    <xf numFmtId="0" fontId="59" fillId="22" borderId="8" applyNumberFormat="0" applyAlignment="0" applyProtection="0"/>
    <xf numFmtId="0" fontId="60" fillId="31" borderId="5" applyNumberFormat="0" applyAlignment="0" applyProtection="0"/>
    <xf numFmtId="0" fontId="1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4">
    <xf numFmtId="0" fontId="0" fillId="0" borderId="0" xfId="0" applyAlignment="1">
      <alignment/>
    </xf>
    <xf numFmtId="195" fontId="8" fillId="0" borderId="0" xfId="0" applyNumberFormat="1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Border="1" applyAlignment="1">
      <alignment/>
    </xf>
    <xf numFmtId="191" fontId="10" fillId="0" borderId="10" xfId="0" applyNumberFormat="1" applyFont="1" applyBorder="1" applyAlignment="1">
      <alignment horizontal="center" vertical="center" wrapText="1"/>
    </xf>
    <xf numFmtId="191" fontId="10" fillId="0" borderId="10" xfId="0" applyNumberFormat="1" applyFont="1" applyBorder="1" applyAlignment="1">
      <alignment horizontal="center"/>
    </xf>
    <xf numFmtId="193" fontId="6" fillId="0" borderId="10" xfId="0" applyNumberFormat="1" applyFont="1" applyBorder="1" applyAlignment="1">
      <alignment/>
    </xf>
    <xf numFmtId="191" fontId="16" fillId="33" borderId="10" xfId="0" applyNumberFormat="1" applyFont="1" applyFill="1" applyBorder="1" applyAlignment="1">
      <alignment horizontal="center"/>
    </xf>
    <xf numFmtId="193" fontId="10" fillId="0" borderId="10" xfId="0" applyNumberFormat="1" applyFont="1" applyBorder="1" applyAlignment="1">
      <alignment horizontal="center"/>
    </xf>
    <xf numFmtId="191" fontId="10" fillId="0" borderId="11" xfId="0" applyNumberFormat="1" applyFont="1" applyBorder="1" applyAlignment="1">
      <alignment horizontal="center"/>
    </xf>
    <xf numFmtId="191" fontId="21" fillId="0" borderId="12" xfId="0" applyNumberFormat="1" applyFont="1" applyBorder="1" applyAlignment="1">
      <alignment/>
    </xf>
    <xf numFmtId="193" fontId="14" fillId="0" borderId="10" xfId="0" applyNumberFormat="1" applyFont="1" applyBorder="1" applyAlignment="1">
      <alignment/>
    </xf>
    <xf numFmtId="193" fontId="15" fillId="0" borderId="10" xfId="0" applyNumberFormat="1" applyFont="1" applyBorder="1" applyAlignment="1">
      <alignment/>
    </xf>
    <xf numFmtId="193" fontId="11" fillId="0" borderId="10" xfId="0" applyNumberFormat="1" applyFont="1" applyBorder="1" applyAlignment="1">
      <alignment/>
    </xf>
    <xf numFmtId="193" fontId="14" fillId="0" borderId="11" xfId="0" applyNumberFormat="1" applyFont="1" applyBorder="1" applyAlignment="1">
      <alignment/>
    </xf>
    <xf numFmtId="191" fontId="10" fillId="0" borderId="0" xfId="0" applyNumberFormat="1" applyFont="1" applyAlignment="1">
      <alignment vertical="center"/>
    </xf>
    <xf numFmtId="195" fontId="13" fillId="0" borderId="0" xfId="0" applyNumberFormat="1" applyFont="1" applyAlignment="1">
      <alignment vertical="center"/>
    </xf>
    <xf numFmtId="191" fontId="10" fillId="0" borderId="0" xfId="0" applyNumberFormat="1" applyFont="1" applyAlignment="1">
      <alignment horizontal="right" vertical="center"/>
    </xf>
    <xf numFmtId="57" fontId="11" fillId="0" borderId="0" xfId="0" applyNumberFormat="1" applyFont="1" applyAlignment="1">
      <alignment horizontal="center" vertical="center"/>
    </xf>
    <xf numFmtId="202" fontId="11" fillId="0" borderId="10" xfId="33" applyNumberFormat="1" applyFont="1" applyBorder="1" applyAlignment="1">
      <alignment/>
    </xf>
    <xf numFmtId="202" fontId="11" fillId="0" borderId="13" xfId="0" applyNumberFormat="1" applyFont="1" applyBorder="1" applyAlignment="1">
      <alignment/>
    </xf>
    <xf numFmtId="191" fontId="23" fillId="0" borderId="10" xfId="0" applyNumberFormat="1" applyFont="1" applyBorder="1" applyAlignment="1">
      <alignment horizontal="center"/>
    </xf>
    <xf numFmtId="191" fontId="23" fillId="0" borderId="12" xfId="0" applyNumberFormat="1" applyFont="1" applyBorder="1" applyAlignment="1">
      <alignment/>
    </xf>
    <xf numFmtId="57" fontId="11" fillId="0" borderId="10" xfId="0" applyNumberFormat="1" applyFont="1" applyBorder="1" applyAlignment="1">
      <alignment horizontal="center" vertical="center"/>
    </xf>
    <xf numFmtId="193" fontId="23" fillId="0" borderId="10" xfId="0" applyNumberFormat="1" applyFont="1" applyBorder="1" applyAlignment="1">
      <alignment horizontal="center"/>
    </xf>
    <xf numFmtId="193" fontId="0" fillId="0" borderId="0" xfId="0" applyNumberFormat="1" applyAlignment="1">
      <alignment/>
    </xf>
    <xf numFmtId="191" fontId="10" fillId="0" borderId="14" xfId="0" applyNumberFormat="1" applyFont="1" applyBorder="1" applyAlignment="1">
      <alignment horizontal="center"/>
    </xf>
    <xf numFmtId="202" fontId="22" fillId="0" borderId="13" xfId="0" applyNumberFormat="1" applyFont="1" applyBorder="1" applyAlignment="1">
      <alignment/>
    </xf>
    <xf numFmtId="202" fontId="22" fillId="0" borderId="10" xfId="33" applyNumberFormat="1" applyFont="1" applyBorder="1" applyAlignment="1">
      <alignment/>
    </xf>
    <xf numFmtId="202" fontId="15" fillId="0" borderId="13" xfId="0" applyNumberFormat="1" applyFont="1" applyBorder="1" applyAlignment="1">
      <alignment/>
    </xf>
    <xf numFmtId="0" fontId="24" fillId="0" borderId="10" xfId="0" applyFont="1" applyBorder="1" applyAlignment="1">
      <alignment horizontal="center" wrapText="1"/>
    </xf>
    <xf numFmtId="191" fontId="10" fillId="0" borderId="15" xfId="0" applyNumberFormat="1" applyFont="1" applyBorder="1" applyAlignment="1">
      <alignment horizontal="center" vertical="center" wrapText="1"/>
    </xf>
    <xf numFmtId="191" fontId="3" fillId="0" borderId="12" xfId="0" applyNumberFormat="1" applyFont="1" applyBorder="1" applyAlignment="1">
      <alignment vertical="center"/>
    </xf>
    <xf numFmtId="191" fontId="10" fillId="0" borderId="14" xfId="0" applyNumberFormat="1" applyFont="1" applyBorder="1" applyAlignment="1">
      <alignment horizontal="center" vertical="center" wrapText="1"/>
    </xf>
    <xf numFmtId="191" fontId="23" fillId="0" borderId="16" xfId="0" applyNumberFormat="1" applyFont="1" applyFill="1" applyBorder="1" applyAlignment="1">
      <alignment/>
    </xf>
    <xf numFmtId="191" fontId="24" fillId="0" borderId="17" xfId="0" applyNumberFormat="1" applyFont="1" applyBorder="1" applyAlignment="1">
      <alignment/>
    </xf>
    <xf numFmtId="191" fontId="5" fillId="0" borderId="12" xfId="0" applyNumberFormat="1" applyFont="1" applyBorder="1" applyAlignment="1">
      <alignment horizontal="center"/>
    </xf>
    <xf numFmtId="191" fontId="24" fillId="0" borderId="12" xfId="0" applyNumberFormat="1" applyFont="1" applyBorder="1" applyAlignment="1">
      <alignment/>
    </xf>
    <xf numFmtId="191" fontId="24" fillId="0" borderId="12" xfId="0" applyNumberFormat="1" applyFont="1" applyBorder="1" applyAlignment="1">
      <alignment horizontal="center"/>
    </xf>
    <xf numFmtId="193" fontId="13" fillId="0" borderId="11" xfId="0" applyNumberFormat="1" applyFont="1" applyBorder="1" applyAlignment="1">
      <alignment/>
    </xf>
    <xf numFmtId="202" fontId="16" fillId="0" borderId="18" xfId="33" applyNumberFormat="1" applyFont="1" applyBorder="1" applyAlignment="1">
      <alignment/>
    </xf>
    <xf numFmtId="191" fontId="7" fillId="34" borderId="10" xfId="0" applyNumberFormat="1" applyFont="1" applyFill="1" applyBorder="1" applyAlignment="1">
      <alignment/>
    </xf>
    <xf numFmtId="191" fontId="5" fillId="34" borderId="12" xfId="0" applyNumberFormat="1" applyFont="1" applyFill="1" applyBorder="1" applyAlignment="1">
      <alignment/>
    </xf>
    <xf numFmtId="191" fontId="10" fillId="34" borderId="10" xfId="0" applyNumberFormat="1" applyFont="1" applyFill="1" applyBorder="1" applyAlignment="1">
      <alignment horizontal="center"/>
    </xf>
    <xf numFmtId="193" fontId="14" fillId="34" borderId="10" xfId="0" applyNumberFormat="1" applyFont="1" applyFill="1" applyBorder="1" applyAlignment="1">
      <alignment/>
    </xf>
    <xf numFmtId="193" fontId="15" fillId="34" borderId="10" xfId="0" applyNumberFormat="1" applyFont="1" applyFill="1" applyBorder="1" applyAlignment="1">
      <alignment/>
    </xf>
    <xf numFmtId="202" fontId="11" fillId="34" borderId="10" xfId="33" applyNumberFormat="1" applyFont="1" applyFill="1" applyBorder="1" applyAlignment="1">
      <alignment/>
    </xf>
    <xf numFmtId="193" fontId="11" fillId="34" borderId="10" xfId="0" applyNumberFormat="1" applyFont="1" applyFill="1" applyBorder="1" applyAlignment="1">
      <alignment/>
    </xf>
    <xf numFmtId="202" fontId="11" fillId="34" borderId="13" xfId="0" applyNumberFormat="1" applyFont="1" applyFill="1" applyBorder="1" applyAlignment="1">
      <alignment/>
    </xf>
    <xf numFmtId="191" fontId="22" fillId="34" borderId="10" xfId="0" applyNumberFormat="1" applyFont="1" applyFill="1" applyBorder="1" applyAlignment="1">
      <alignment/>
    </xf>
    <xf numFmtId="191" fontId="21" fillId="34" borderId="12" xfId="0" applyNumberFormat="1" applyFont="1" applyFill="1" applyBorder="1" applyAlignment="1">
      <alignment/>
    </xf>
    <xf numFmtId="191" fontId="17" fillId="34" borderId="10" xfId="0" applyNumberFormat="1" applyFont="1" applyFill="1" applyBorder="1" applyAlignment="1">
      <alignment/>
    </xf>
    <xf numFmtId="202" fontId="22" fillId="34" borderId="10" xfId="33" applyNumberFormat="1" applyFont="1" applyFill="1" applyBorder="1" applyAlignment="1">
      <alignment/>
    </xf>
    <xf numFmtId="191" fontId="4" fillId="34" borderId="12" xfId="0" applyNumberFormat="1" applyFont="1" applyFill="1" applyBorder="1" applyAlignment="1">
      <alignment/>
    </xf>
    <xf numFmtId="0" fontId="12" fillId="34" borderId="19" xfId="0" applyFont="1" applyFill="1" applyBorder="1" applyAlignment="1">
      <alignment wrapText="1"/>
    </xf>
    <xf numFmtId="202" fontId="15" fillId="34" borderId="13" xfId="0" applyNumberFormat="1" applyFont="1" applyFill="1" applyBorder="1" applyAlignment="1">
      <alignment/>
    </xf>
    <xf numFmtId="191" fontId="20" fillId="34" borderId="12" xfId="0" applyNumberFormat="1" applyFont="1" applyFill="1" applyBorder="1" applyAlignment="1">
      <alignment/>
    </xf>
    <xf numFmtId="0" fontId="12" fillId="34" borderId="10" xfId="0" applyFont="1" applyFill="1" applyBorder="1" applyAlignment="1">
      <alignment/>
    </xf>
    <xf numFmtId="195" fontId="13" fillId="34" borderId="10" xfId="0" applyNumberFormat="1" applyFont="1" applyFill="1" applyBorder="1" applyAlignment="1">
      <alignment/>
    </xf>
    <xf numFmtId="202" fontId="25" fillId="0" borderId="10" xfId="33" applyNumberFormat="1" applyFont="1" applyBorder="1" applyAlignment="1">
      <alignment/>
    </xf>
    <xf numFmtId="202" fontId="26" fillId="34" borderId="10" xfId="33" applyNumberFormat="1" applyFont="1" applyFill="1" applyBorder="1" applyAlignment="1">
      <alignment/>
    </xf>
    <xf numFmtId="193" fontId="22" fillId="0" borderId="10" xfId="0" applyNumberFormat="1" applyFont="1" applyBorder="1" applyAlignment="1">
      <alignment/>
    </xf>
    <xf numFmtId="202" fontId="10" fillId="0" borderId="20" xfId="0" applyNumberFormat="1" applyFont="1" applyBorder="1" applyAlignment="1">
      <alignment horizontal="center" vertical="center" wrapText="1"/>
    </xf>
    <xf numFmtId="202" fontId="10" fillId="0" borderId="13" xfId="0" applyNumberFormat="1" applyFont="1" applyBorder="1" applyAlignment="1">
      <alignment horizontal="center" vertical="center" wrapText="1"/>
    </xf>
    <xf numFmtId="202" fontId="7" fillId="34" borderId="13" xfId="0" applyNumberFormat="1" applyFont="1" applyFill="1" applyBorder="1" applyAlignment="1">
      <alignment/>
    </xf>
    <xf numFmtId="202" fontId="6" fillId="0" borderId="13" xfId="0" applyNumberFormat="1" applyFont="1" applyBorder="1" applyAlignment="1">
      <alignment/>
    </xf>
    <xf numFmtId="202" fontId="14" fillId="0" borderId="13" xfId="33" applyNumberFormat="1" applyFont="1" applyBorder="1" applyAlignment="1">
      <alignment/>
    </xf>
    <xf numFmtId="202" fontId="12" fillId="34" borderId="13" xfId="0" applyNumberFormat="1" applyFont="1" applyFill="1" applyBorder="1" applyAlignment="1">
      <alignment/>
    </xf>
    <xf numFmtId="202" fontId="0" fillId="0" borderId="0" xfId="0" applyNumberFormat="1" applyAlignment="1">
      <alignment/>
    </xf>
    <xf numFmtId="202" fontId="26" fillId="34" borderId="13" xfId="0" applyNumberFormat="1" applyFont="1" applyFill="1" applyBorder="1" applyAlignment="1">
      <alignment/>
    </xf>
    <xf numFmtId="202" fontId="26" fillId="0" borderId="13" xfId="0" applyNumberFormat="1" applyFont="1" applyBorder="1" applyAlignment="1">
      <alignment/>
    </xf>
    <xf numFmtId="214" fontId="11" fillId="0" borderId="0" xfId="0" applyNumberFormat="1" applyFont="1" applyAlignment="1">
      <alignment vertical="center"/>
    </xf>
    <xf numFmtId="0" fontId="27" fillId="0" borderId="0" xfId="0" applyFont="1" applyAlignment="1">
      <alignment/>
    </xf>
    <xf numFmtId="193" fontId="14" fillId="35" borderId="10" xfId="0" applyNumberFormat="1" applyFont="1" applyFill="1" applyBorder="1" applyAlignment="1">
      <alignment/>
    </xf>
    <xf numFmtId="191" fontId="10" fillId="0" borderId="21" xfId="0" applyNumberFormat="1" applyFont="1" applyBorder="1" applyAlignment="1">
      <alignment horizontal="center" vertical="center" wrapText="1"/>
    </xf>
    <xf numFmtId="191" fontId="10" fillId="0" borderId="22" xfId="0" applyNumberFormat="1" applyFont="1" applyBorder="1" applyAlignment="1">
      <alignment horizontal="center" vertical="center" wrapText="1"/>
    </xf>
    <xf numFmtId="191" fontId="2" fillId="0" borderId="0" xfId="0" applyNumberFormat="1" applyFont="1" applyAlignment="1">
      <alignment horizontal="center"/>
    </xf>
    <xf numFmtId="191" fontId="10" fillId="0" borderId="23" xfId="0" applyNumberFormat="1" applyFont="1" applyBorder="1" applyAlignment="1">
      <alignment horizontal="center" vertical="center"/>
    </xf>
    <xf numFmtId="191" fontId="10" fillId="0" borderId="24" xfId="0" applyNumberFormat="1" applyFont="1" applyBorder="1" applyAlignment="1">
      <alignment horizontal="center" vertical="center"/>
    </xf>
    <xf numFmtId="191" fontId="10" fillId="0" borderId="25" xfId="0" applyNumberFormat="1" applyFont="1" applyBorder="1" applyAlignment="1">
      <alignment horizontal="center" vertical="center" wrapText="1"/>
    </xf>
    <xf numFmtId="191" fontId="10" fillId="0" borderId="15" xfId="0" applyNumberFormat="1" applyFont="1" applyBorder="1" applyAlignment="1">
      <alignment horizontal="center" vertical="center" wrapText="1"/>
    </xf>
    <xf numFmtId="191" fontId="10" fillId="0" borderId="26" xfId="0" applyNumberFormat="1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8"/>
  <sheetViews>
    <sheetView showGridLines="0" tabSelected="1" zoomScalePageLayoutView="0" workbookViewId="0" topLeftCell="A1">
      <pane xSplit="2" ySplit="5" topLeftCell="C67" activePane="bottomRight" state="frozen"/>
      <selection pane="topLeft" activeCell="A1" sqref="A1"/>
      <selection pane="topRight" activeCell="C1" sqref="C1"/>
      <selection pane="bottomLeft" activeCell="A6" sqref="A6"/>
      <selection pane="bottomRight" activeCell="A1" sqref="A1:L92"/>
    </sheetView>
  </sheetViews>
  <sheetFormatPr defaultColWidth="9.00390625" defaultRowHeight="14.25"/>
  <cols>
    <col min="1" max="1" width="29.375" style="0" bestFit="1" customWidth="1"/>
    <col min="2" max="2" width="5.375" style="4" customWidth="1"/>
    <col min="3" max="3" width="7.875" style="0" customWidth="1"/>
    <col min="4" max="4" width="9.50390625" style="0" customWidth="1"/>
    <col min="6" max="6" width="9.125" style="1" customWidth="1"/>
    <col min="7" max="7" width="11.00390625" style="1" customWidth="1"/>
    <col min="8" max="8" width="10.625" style="1" customWidth="1"/>
    <col min="9" max="9" width="9.625" style="0" customWidth="1"/>
    <col min="10" max="10" width="10.00390625" style="0" customWidth="1"/>
    <col min="11" max="11" width="10.125" style="0" customWidth="1"/>
    <col min="12" max="12" width="11.00390625" style="70" customWidth="1"/>
  </cols>
  <sheetData>
    <row r="1" spans="1:12" ht="25.5">
      <c r="A1" s="78" t="s">
        <v>105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</row>
    <row r="2" spans="1:12" s="3" customFormat="1" ht="13.5" thickBot="1">
      <c r="A2" s="17"/>
      <c r="B2" s="17"/>
      <c r="C2" s="17"/>
      <c r="D2" s="17"/>
      <c r="E2" s="17"/>
      <c r="F2" s="18"/>
      <c r="G2" s="18"/>
      <c r="H2" s="18"/>
      <c r="I2" s="17"/>
      <c r="J2" s="17"/>
      <c r="K2" s="19" t="s">
        <v>9</v>
      </c>
      <c r="L2" s="73">
        <v>42005</v>
      </c>
    </row>
    <row r="3" spans="1:12" s="3" customFormat="1" ht="12" customHeight="1">
      <c r="A3" s="79" t="s">
        <v>10</v>
      </c>
      <c r="B3" s="81" t="s">
        <v>88</v>
      </c>
      <c r="C3" s="76" t="s">
        <v>86</v>
      </c>
      <c r="D3" s="77"/>
      <c r="E3" s="76" t="s">
        <v>87</v>
      </c>
      <c r="F3" s="77"/>
      <c r="G3" s="81" t="s">
        <v>33</v>
      </c>
      <c r="H3" s="81" t="s">
        <v>11</v>
      </c>
      <c r="I3" s="76" t="s">
        <v>34</v>
      </c>
      <c r="J3" s="77"/>
      <c r="K3" s="77"/>
      <c r="L3" s="77"/>
    </row>
    <row r="4" spans="1:12" s="3" customFormat="1" ht="28.5" customHeight="1">
      <c r="A4" s="80"/>
      <c r="B4" s="82"/>
      <c r="C4" s="35" t="s">
        <v>35</v>
      </c>
      <c r="D4" s="20" t="s">
        <v>19</v>
      </c>
      <c r="E4" s="35" t="s">
        <v>35</v>
      </c>
      <c r="F4" s="20" t="s">
        <v>18</v>
      </c>
      <c r="G4" s="83"/>
      <c r="H4" s="83"/>
      <c r="I4" s="35" t="s">
        <v>12</v>
      </c>
      <c r="J4" s="35" t="s">
        <v>13</v>
      </c>
      <c r="K4" s="35" t="s">
        <v>14</v>
      </c>
      <c r="L4" s="64" t="s">
        <v>15</v>
      </c>
    </row>
    <row r="5" spans="1:12" s="3" customFormat="1" ht="28.5" customHeight="1">
      <c r="A5" s="34" t="s">
        <v>106</v>
      </c>
      <c r="B5" s="33"/>
      <c r="C5" s="6"/>
      <c r="D5" s="25"/>
      <c r="E5" s="6"/>
      <c r="F5" s="25"/>
      <c r="G5" s="6"/>
      <c r="H5" s="6"/>
      <c r="I5" s="6"/>
      <c r="J5" s="6"/>
      <c r="K5" s="6"/>
      <c r="L5" s="65"/>
    </row>
    <row r="6" spans="1:12" ht="15.75" customHeight="1">
      <c r="A6" s="44" t="s">
        <v>37</v>
      </c>
      <c r="B6" s="45" t="s">
        <v>6</v>
      </c>
      <c r="C6" s="46">
        <v>33235</v>
      </c>
      <c r="D6" s="46">
        <v>33235</v>
      </c>
      <c r="E6" s="46">
        <v>19142</v>
      </c>
      <c r="F6" s="46">
        <v>19142</v>
      </c>
      <c r="G6" s="47">
        <f>D6-F6</f>
        <v>14093</v>
      </c>
      <c r="H6" s="48">
        <f>G6/F6</f>
        <v>0.7362344582593251</v>
      </c>
      <c r="I6" s="46">
        <v>876362</v>
      </c>
      <c r="J6" s="46">
        <v>648574</v>
      </c>
      <c r="K6" s="49">
        <f>I6-J6</f>
        <v>227788</v>
      </c>
      <c r="L6" s="50">
        <f>K6/J6</f>
        <v>0.3512135854967976</v>
      </c>
    </row>
    <row r="7" spans="1:12" ht="15.75" customHeight="1">
      <c r="A7" s="38" t="s">
        <v>38</v>
      </c>
      <c r="B7" s="7" t="s">
        <v>6</v>
      </c>
      <c r="C7" s="13">
        <v>31821</v>
      </c>
      <c r="D7" s="13">
        <v>31821</v>
      </c>
      <c r="E7" s="13">
        <v>18392</v>
      </c>
      <c r="F7" s="13">
        <v>18392</v>
      </c>
      <c r="G7" s="14">
        <f>D7-F7</f>
        <v>13429</v>
      </c>
      <c r="H7" s="21">
        <f>G7/F7</f>
        <v>0.7301544149630274</v>
      </c>
      <c r="I7" s="13">
        <v>812671</v>
      </c>
      <c r="J7" s="13">
        <v>589627</v>
      </c>
      <c r="K7" s="15">
        <f>I7-J7</f>
        <v>223044</v>
      </c>
      <c r="L7" s="22">
        <f>K7/J7</f>
        <v>0.3782798277555132</v>
      </c>
    </row>
    <row r="8" spans="1:12" ht="15.75" customHeight="1">
      <c r="A8" s="44" t="s">
        <v>41</v>
      </c>
      <c r="B8" s="51"/>
      <c r="C8" s="46" t="s">
        <v>28</v>
      </c>
      <c r="D8" s="46" t="s">
        <v>28</v>
      </c>
      <c r="E8" s="46" t="s">
        <v>28</v>
      </c>
      <c r="F8" s="46" t="s">
        <v>28</v>
      </c>
      <c r="G8" s="47"/>
      <c r="H8" s="48"/>
      <c r="I8" s="46" t="s">
        <v>28</v>
      </c>
      <c r="J8" s="46" t="s">
        <v>28</v>
      </c>
      <c r="K8" s="49"/>
      <c r="L8" s="50"/>
    </row>
    <row r="9" spans="1:12" ht="15.75" customHeight="1">
      <c r="A9" s="12" t="s">
        <v>39</v>
      </c>
      <c r="B9" s="7" t="s">
        <v>6</v>
      </c>
      <c r="C9" s="13">
        <v>5</v>
      </c>
      <c r="D9" s="13">
        <v>5</v>
      </c>
      <c r="E9" s="13">
        <v>18</v>
      </c>
      <c r="F9" s="13">
        <v>18</v>
      </c>
      <c r="G9" s="14">
        <f>D9-F9</f>
        <v>-13</v>
      </c>
      <c r="H9" s="21">
        <f>G9/F9</f>
        <v>-0.7222222222222222</v>
      </c>
      <c r="I9" s="13">
        <v>8150</v>
      </c>
      <c r="J9" s="13">
        <v>9897</v>
      </c>
      <c r="K9" s="15">
        <f>I9-J9</f>
        <v>-1747</v>
      </c>
      <c r="L9" s="29">
        <f>K9/J9</f>
        <v>-0.17651813680913409</v>
      </c>
    </row>
    <row r="10" spans="1:13" s="2" customFormat="1" ht="15.75" customHeight="1">
      <c r="A10" s="39" t="s">
        <v>59</v>
      </c>
      <c r="B10" s="7" t="s">
        <v>6</v>
      </c>
      <c r="C10" s="13">
        <v>0</v>
      </c>
      <c r="D10" s="13">
        <v>0</v>
      </c>
      <c r="E10" s="13">
        <v>11</v>
      </c>
      <c r="F10" s="13">
        <v>11</v>
      </c>
      <c r="G10" s="14">
        <f aca="true" t="shared" si="0" ref="G10:G28">D10-F10</f>
        <v>-11</v>
      </c>
      <c r="H10" s="21">
        <f aca="true" t="shared" si="1" ref="H10:H28">G10/F10</f>
        <v>-1</v>
      </c>
      <c r="I10" s="13">
        <v>3592</v>
      </c>
      <c r="J10" s="13">
        <v>4375</v>
      </c>
      <c r="K10" s="15">
        <f aca="true" t="shared" si="2" ref="K10:K28">I10-J10</f>
        <v>-783</v>
      </c>
      <c r="L10" s="29">
        <f aca="true" t="shared" si="3" ref="L10:L28">K10/J10</f>
        <v>-0.17897142857142856</v>
      </c>
      <c r="M10"/>
    </row>
    <row r="11" spans="1:13" s="2" customFormat="1" ht="15.75" customHeight="1">
      <c r="A11" s="39" t="s">
        <v>66</v>
      </c>
      <c r="B11" s="7" t="s">
        <v>6</v>
      </c>
      <c r="C11" s="13">
        <v>3</v>
      </c>
      <c r="D11" s="13">
        <v>3</v>
      </c>
      <c r="E11" s="13">
        <v>7</v>
      </c>
      <c r="F11" s="13">
        <v>7</v>
      </c>
      <c r="G11" s="14">
        <f t="shared" si="0"/>
        <v>-4</v>
      </c>
      <c r="H11" s="21">
        <f t="shared" si="1"/>
        <v>-0.5714285714285714</v>
      </c>
      <c r="I11" s="13">
        <v>1436</v>
      </c>
      <c r="J11" s="13">
        <v>1749</v>
      </c>
      <c r="K11" s="15">
        <f t="shared" si="2"/>
        <v>-313</v>
      </c>
      <c r="L11" s="29">
        <f t="shared" si="3"/>
        <v>-0.17895940537449972</v>
      </c>
      <c r="M11"/>
    </row>
    <row r="12" spans="1:13" s="2" customFormat="1" ht="15.75" customHeight="1">
      <c r="A12" s="39" t="s">
        <v>60</v>
      </c>
      <c r="B12" s="7" t="s">
        <v>6</v>
      </c>
      <c r="C12" s="13">
        <v>0</v>
      </c>
      <c r="D12" s="13">
        <v>0</v>
      </c>
      <c r="E12" s="13">
        <v>0</v>
      </c>
      <c r="F12" s="13">
        <v>0</v>
      </c>
      <c r="G12" s="14">
        <f t="shared" si="0"/>
        <v>0</v>
      </c>
      <c r="H12" s="32" t="s">
        <v>36</v>
      </c>
      <c r="I12" s="13">
        <v>328</v>
      </c>
      <c r="J12" s="13">
        <v>346</v>
      </c>
      <c r="K12" s="15">
        <f t="shared" si="2"/>
        <v>-18</v>
      </c>
      <c r="L12" s="29">
        <f t="shared" si="3"/>
        <v>-0.05202312138728324</v>
      </c>
      <c r="M12"/>
    </row>
    <row r="13" spans="1:13" s="2" customFormat="1" ht="15.75" customHeight="1">
      <c r="A13" s="39" t="s">
        <v>61</v>
      </c>
      <c r="B13" s="7" t="s">
        <v>6</v>
      </c>
      <c r="C13" s="13">
        <v>1</v>
      </c>
      <c r="D13" s="13">
        <v>1</v>
      </c>
      <c r="E13" s="13">
        <v>0</v>
      </c>
      <c r="F13" s="13">
        <v>0</v>
      </c>
      <c r="G13" s="14">
        <f t="shared" si="0"/>
        <v>1</v>
      </c>
      <c r="H13" s="32" t="s">
        <v>36</v>
      </c>
      <c r="I13" s="13">
        <v>37</v>
      </c>
      <c r="J13" s="13">
        <v>39</v>
      </c>
      <c r="K13" s="15">
        <f t="shared" si="2"/>
        <v>-2</v>
      </c>
      <c r="L13" s="29">
        <f t="shared" si="3"/>
        <v>-0.05128205128205128</v>
      </c>
      <c r="M13"/>
    </row>
    <row r="14" spans="1:13" s="2" customFormat="1" ht="15.75" customHeight="1">
      <c r="A14" s="39" t="s">
        <v>62</v>
      </c>
      <c r="B14" s="7" t="s">
        <v>6</v>
      </c>
      <c r="C14" s="13">
        <v>0</v>
      </c>
      <c r="D14" s="13">
        <v>0</v>
      </c>
      <c r="E14" s="13">
        <v>0</v>
      </c>
      <c r="F14" s="13">
        <v>0</v>
      </c>
      <c r="G14" s="14">
        <f>D14-F14</f>
        <v>0</v>
      </c>
      <c r="H14" s="32" t="s">
        <v>36</v>
      </c>
      <c r="I14" s="13">
        <v>389</v>
      </c>
      <c r="J14" s="13">
        <v>477</v>
      </c>
      <c r="K14" s="15">
        <f t="shared" si="2"/>
        <v>-88</v>
      </c>
      <c r="L14" s="29">
        <f t="shared" si="3"/>
        <v>-0.18448637316561844</v>
      </c>
      <c r="M14"/>
    </row>
    <row r="15" spans="1:13" s="2" customFormat="1" ht="15.75" customHeight="1">
      <c r="A15" s="39" t="s">
        <v>63</v>
      </c>
      <c r="B15" s="7" t="s">
        <v>6</v>
      </c>
      <c r="C15" s="13">
        <v>1</v>
      </c>
      <c r="D15" s="13">
        <v>1</v>
      </c>
      <c r="E15" s="13">
        <v>11</v>
      </c>
      <c r="F15" s="13">
        <v>11</v>
      </c>
      <c r="G15" s="14">
        <f t="shared" si="0"/>
        <v>-10</v>
      </c>
      <c r="H15" s="30">
        <f t="shared" si="1"/>
        <v>-0.9090909090909091</v>
      </c>
      <c r="I15" s="13">
        <v>5960</v>
      </c>
      <c r="J15" s="13">
        <v>7286</v>
      </c>
      <c r="K15" s="15">
        <f t="shared" si="2"/>
        <v>-1326</v>
      </c>
      <c r="L15" s="29">
        <f t="shared" si="3"/>
        <v>-0.1819928630249794</v>
      </c>
      <c r="M15"/>
    </row>
    <row r="16" spans="1:13" s="2" customFormat="1" ht="15.75" customHeight="1">
      <c r="A16" s="39" t="s">
        <v>64</v>
      </c>
      <c r="B16" s="7" t="s">
        <v>6</v>
      </c>
      <c r="C16" s="13">
        <v>1</v>
      </c>
      <c r="D16" s="13">
        <v>1</v>
      </c>
      <c r="E16" s="13">
        <v>11</v>
      </c>
      <c r="F16" s="13">
        <v>11</v>
      </c>
      <c r="G16" s="14">
        <f t="shared" si="0"/>
        <v>-10</v>
      </c>
      <c r="H16" s="30">
        <f t="shared" si="1"/>
        <v>-0.9090909090909091</v>
      </c>
      <c r="I16" s="13">
        <v>5562</v>
      </c>
      <c r="J16" s="13">
        <v>6813</v>
      </c>
      <c r="K16" s="15">
        <f t="shared" si="2"/>
        <v>-1251</v>
      </c>
      <c r="L16" s="29">
        <f t="shared" si="3"/>
        <v>-0.18361955085865259</v>
      </c>
      <c r="M16"/>
    </row>
    <row r="17" spans="1:13" s="2" customFormat="1" ht="15.75" customHeight="1">
      <c r="A17" s="39" t="s">
        <v>65</v>
      </c>
      <c r="B17" s="7" t="s">
        <v>6</v>
      </c>
      <c r="C17" s="13">
        <v>0</v>
      </c>
      <c r="D17" s="13">
        <v>0</v>
      </c>
      <c r="E17" s="13">
        <v>0</v>
      </c>
      <c r="F17" s="13">
        <v>0</v>
      </c>
      <c r="G17" s="14">
        <f t="shared" si="0"/>
        <v>0</v>
      </c>
      <c r="H17" s="32" t="s">
        <v>36</v>
      </c>
      <c r="I17" s="13">
        <v>398</v>
      </c>
      <c r="J17" s="13">
        <v>473</v>
      </c>
      <c r="K17" s="15">
        <f t="shared" si="2"/>
        <v>-75</v>
      </c>
      <c r="L17" s="29">
        <f t="shared" si="3"/>
        <v>-0.15856236786469344</v>
      </c>
      <c r="M17"/>
    </row>
    <row r="18" spans="1:12" ht="15.75" customHeight="1">
      <c r="A18" s="52" t="s">
        <v>7</v>
      </c>
      <c r="B18" s="45" t="s">
        <v>8</v>
      </c>
      <c r="C18" s="46">
        <v>0</v>
      </c>
      <c r="D18" s="46">
        <v>0</v>
      </c>
      <c r="E18" s="46">
        <v>2350</v>
      </c>
      <c r="F18" s="46">
        <v>2350</v>
      </c>
      <c r="G18" s="47">
        <f t="shared" si="0"/>
        <v>-2350</v>
      </c>
      <c r="H18" s="54">
        <f t="shared" si="1"/>
        <v>-1</v>
      </c>
      <c r="I18" s="46">
        <v>10439298</v>
      </c>
      <c r="J18" s="46">
        <v>13158841</v>
      </c>
      <c r="K18" s="49">
        <f aca="true" t="shared" si="4" ref="K18:K27">I18-J18</f>
        <v>-2719543</v>
      </c>
      <c r="L18" s="71">
        <f aca="true" t="shared" si="5" ref="L18:L27">K18/J18</f>
        <v>-0.20667040509114745</v>
      </c>
    </row>
    <row r="19" spans="1:13" s="2" customFormat="1" ht="15.75" customHeight="1">
      <c r="A19" s="39" t="s">
        <v>67</v>
      </c>
      <c r="B19" s="7" t="s">
        <v>8</v>
      </c>
      <c r="C19" s="13">
        <v>0</v>
      </c>
      <c r="D19" s="13">
        <v>0</v>
      </c>
      <c r="E19" s="13">
        <v>2350</v>
      </c>
      <c r="F19" s="13">
        <v>2350</v>
      </c>
      <c r="G19" s="14">
        <f t="shared" si="0"/>
        <v>-2350</v>
      </c>
      <c r="H19" s="30">
        <f t="shared" si="1"/>
        <v>-1</v>
      </c>
      <c r="I19" s="13">
        <v>10439298</v>
      </c>
      <c r="J19" s="13">
        <v>13158841</v>
      </c>
      <c r="K19" s="15">
        <f t="shared" si="4"/>
        <v>-2719543</v>
      </c>
      <c r="L19" s="72">
        <f t="shared" si="5"/>
        <v>-0.20667040509114745</v>
      </c>
      <c r="M19"/>
    </row>
    <row r="20" spans="1:13" s="2" customFormat="1" ht="15.75" customHeight="1">
      <c r="A20" s="39" t="s">
        <v>66</v>
      </c>
      <c r="B20" s="7" t="s">
        <v>8</v>
      </c>
      <c r="C20" s="13">
        <v>0</v>
      </c>
      <c r="D20" s="13">
        <v>0</v>
      </c>
      <c r="E20" s="13">
        <v>0</v>
      </c>
      <c r="F20" s="13">
        <v>0</v>
      </c>
      <c r="G20" s="14">
        <f>D20-F20</f>
        <v>0</v>
      </c>
      <c r="H20" s="32" t="s">
        <v>36</v>
      </c>
      <c r="I20" s="13">
        <v>2399743</v>
      </c>
      <c r="J20" s="13">
        <v>2584903</v>
      </c>
      <c r="K20" s="15">
        <f t="shared" si="4"/>
        <v>-185160</v>
      </c>
      <c r="L20" s="72">
        <f t="shared" si="5"/>
        <v>-0.07163131459865225</v>
      </c>
      <c r="M20"/>
    </row>
    <row r="21" spans="1:13" s="2" customFormat="1" ht="15.75" customHeight="1">
      <c r="A21" s="39" t="s">
        <v>68</v>
      </c>
      <c r="B21" s="7" t="s">
        <v>8</v>
      </c>
      <c r="C21" s="13">
        <v>0</v>
      </c>
      <c r="D21" s="13">
        <v>0</v>
      </c>
      <c r="E21" s="13">
        <v>0</v>
      </c>
      <c r="F21" s="13">
        <v>0</v>
      </c>
      <c r="G21" s="14">
        <f>D21-F21</f>
        <v>0</v>
      </c>
      <c r="H21" s="32" t="s">
        <v>36</v>
      </c>
      <c r="I21" s="13">
        <v>103178</v>
      </c>
      <c r="J21" s="13">
        <v>119472</v>
      </c>
      <c r="K21" s="15">
        <f t="shared" si="4"/>
        <v>-16294</v>
      </c>
      <c r="L21" s="29">
        <f t="shared" si="5"/>
        <v>-0.13638342038301862</v>
      </c>
      <c r="M21"/>
    </row>
    <row r="22" spans="1:13" s="2" customFormat="1" ht="15.75" customHeight="1">
      <c r="A22" s="39" t="s">
        <v>69</v>
      </c>
      <c r="B22" s="7" t="s">
        <v>8</v>
      </c>
      <c r="C22" s="13">
        <v>0</v>
      </c>
      <c r="D22" s="13">
        <v>0</v>
      </c>
      <c r="E22" s="13">
        <v>0</v>
      </c>
      <c r="F22" s="13">
        <v>0</v>
      </c>
      <c r="G22" s="14">
        <v>0</v>
      </c>
      <c r="H22" s="32" t="s">
        <v>36</v>
      </c>
      <c r="I22" s="13">
        <v>16645</v>
      </c>
      <c r="J22" s="13">
        <v>17735</v>
      </c>
      <c r="K22" s="15">
        <f t="shared" si="4"/>
        <v>-1090</v>
      </c>
      <c r="L22" s="29">
        <f t="shared" si="5"/>
        <v>-0.06146038906117846</v>
      </c>
      <c r="M22"/>
    </row>
    <row r="23" spans="1:16" s="2" customFormat="1" ht="15.75" customHeight="1">
      <c r="A23" s="39" t="s">
        <v>70</v>
      </c>
      <c r="B23" s="7" t="s">
        <v>8</v>
      </c>
      <c r="C23" s="13">
        <v>0</v>
      </c>
      <c r="D23" s="13">
        <v>0</v>
      </c>
      <c r="E23" s="13">
        <v>0</v>
      </c>
      <c r="F23" s="13">
        <v>0</v>
      </c>
      <c r="G23" s="14">
        <f>D23-F23</f>
        <v>0</v>
      </c>
      <c r="H23" s="32" t="s">
        <v>36</v>
      </c>
      <c r="I23" s="13">
        <v>401216</v>
      </c>
      <c r="J23" s="13">
        <v>508182</v>
      </c>
      <c r="K23" s="15">
        <f t="shared" si="4"/>
        <v>-106966</v>
      </c>
      <c r="L23" s="29">
        <f t="shared" si="5"/>
        <v>-0.21048758122090117</v>
      </c>
      <c r="M23"/>
      <c r="N23"/>
      <c r="O23"/>
      <c r="P23"/>
    </row>
    <row r="24" spans="1:13" s="2" customFormat="1" ht="15">
      <c r="A24" s="39" t="s">
        <v>71</v>
      </c>
      <c r="B24" s="7" t="s">
        <v>8</v>
      </c>
      <c r="C24" s="13">
        <v>0</v>
      </c>
      <c r="D24" s="13">
        <v>0</v>
      </c>
      <c r="E24" s="13">
        <v>2350</v>
      </c>
      <c r="F24" s="13">
        <v>2350</v>
      </c>
      <c r="G24" s="14">
        <f t="shared" si="0"/>
        <v>-2350</v>
      </c>
      <c r="H24" s="30">
        <f t="shared" si="1"/>
        <v>-1</v>
      </c>
      <c r="I24" s="13">
        <v>7518516</v>
      </c>
      <c r="J24" s="13">
        <v>9928549</v>
      </c>
      <c r="K24" s="15">
        <f t="shared" si="4"/>
        <v>-2410033</v>
      </c>
      <c r="L24" s="72">
        <f t="shared" si="5"/>
        <v>-0.24273768503333165</v>
      </c>
      <c r="M24"/>
    </row>
    <row r="25" spans="1:13" s="2" customFormat="1" ht="15.75" customHeight="1">
      <c r="A25" s="39" t="s">
        <v>72</v>
      </c>
      <c r="B25" s="7" t="s">
        <v>8</v>
      </c>
      <c r="C25" s="13">
        <v>0</v>
      </c>
      <c r="D25" s="13">
        <v>0</v>
      </c>
      <c r="E25" s="13">
        <v>2350</v>
      </c>
      <c r="F25" s="13">
        <v>2350</v>
      </c>
      <c r="G25" s="14">
        <f t="shared" si="0"/>
        <v>-2350</v>
      </c>
      <c r="H25" s="30">
        <f t="shared" si="1"/>
        <v>-1</v>
      </c>
      <c r="I25" s="13">
        <v>6463362</v>
      </c>
      <c r="J25" s="13">
        <v>8641054</v>
      </c>
      <c r="K25" s="15">
        <f t="shared" si="4"/>
        <v>-2177692</v>
      </c>
      <c r="L25" s="72">
        <f t="shared" si="5"/>
        <v>-0.25201694145181824</v>
      </c>
      <c r="M25"/>
    </row>
    <row r="26" spans="1:13" s="2" customFormat="1" ht="15.75" customHeight="1">
      <c r="A26" s="39" t="s">
        <v>73</v>
      </c>
      <c r="B26" s="7" t="s">
        <v>8</v>
      </c>
      <c r="C26" s="13">
        <v>0</v>
      </c>
      <c r="D26" s="13">
        <v>0</v>
      </c>
      <c r="E26" s="13">
        <v>0</v>
      </c>
      <c r="F26" s="13">
        <v>0</v>
      </c>
      <c r="G26" s="14">
        <f t="shared" si="0"/>
        <v>0</v>
      </c>
      <c r="H26" s="32" t="s">
        <v>36</v>
      </c>
      <c r="I26" s="13">
        <v>1055154</v>
      </c>
      <c r="J26" s="13">
        <v>1287495</v>
      </c>
      <c r="K26" s="15">
        <f t="shared" si="4"/>
        <v>-232341</v>
      </c>
      <c r="L26" s="72">
        <f t="shared" si="5"/>
        <v>-0.1804597299406988</v>
      </c>
      <c r="M26"/>
    </row>
    <row r="27" spans="1:14" s="2" customFormat="1" ht="15.75" customHeight="1">
      <c r="A27" s="37" t="s">
        <v>29</v>
      </c>
      <c r="B27" s="28" t="s">
        <v>32</v>
      </c>
      <c r="C27" s="13">
        <v>22</v>
      </c>
      <c r="D27" s="13">
        <v>22</v>
      </c>
      <c r="E27" s="13">
        <v>19</v>
      </c>
      <c r="F27" s="13">
        <v>19</v>
      </c>
      <c r="G27" s="14">
        <f t="shared" si="0"/>
        <v>3</v>
      </c>
      <c r="H27" s="30">
        <f>G27/F27</f>
        <v>0.15789473684210525</v>
      </c>
      <c r="I27" s="13">
        <v>18011</v>
      </c>
      <c r="J27" s="13">
        <v>17840</v>
      </c>
      <c r="K27" s="15">
        <f t="shared" si="4"/>
        <v>171</v>
      </c>
      <c r="L27" s="72">
        <f t="shared" si="5"/>
        <v>0.009585201793721973</v>
      </c>
      <c r="M27"/>
      <c r="N27"/>
    </row>
    <row r="28" spans="1:12" ht="15.75" customHeight="1">
      <c r="A28" s="12" t="s">
        <v>31</v>
      </c>
      <c r="B28" s="7" t="s">
        <v>6</v>
      </c>
      <c r="C28" s="13">
        <v>3</v>
      </c>
      <c r="D28" s="13">
        <v>3</v>
      </c>
      <c r="E28" s="13">
        <v>5</v>
      </c>
      <c r="F28" s="13">
        <v>5</v>
      </c>
      <c r="G28" s="14">
        <f t="shared" si="0"/>
        <v>-2</v>
      </c>
      <c r="H28" s="21">
        <f t="shared" si="1"/>
        <v>-0.4</v>
      </c>
      <c r="I28" s="13">
        <v>45163</v>
      </c>
      <c r="J28" s="13">
        <v>44547</v>
      </c>
      <c r="K28" s="15">
        <f t="shared" si="2"/>
        <v>616</v>
      </c>
      <c r="L28" s="72">
        <f t="shared" si="3"/>
        <v>0.013828091678451972</v>
      </c>
    </row>
    <row r="29" spans="1:12" ht="15" customHeight="1">
      <c r="A29" s="44" t="s">
        <v>40</v>
      </c>
      <c r="B29" s="53"/>
      <c r="C29" s="46" t="s">
        <v>28</v>
      </c>
      <c r="D29" s="46" t="s">
        <v>28</v>
      </c>
      <c r="E29" s="46" t="s">
        <v>28</v>
      </c>
      <c r="F29" s="46" t="s">
        <v>28</v>
      </c>
      <c r="G29" s="47"/>
      <c r="H29" s="48"/>
      <c r="I29" s="46" t="s">
        <v>28</v>
      </c>
      <c r="J29" s="46" t="s">
        <v>28</v>
      </c>
      <c r="K29" s="43"/>
      <c r="L29" s="66"/>
    </row>
    <row r="30" spans="1:13" ht="15" customHeight="1">
      <c r="A30" s="12" t="s">
        <v>39</v>
      </c>
      <c r="B30" s="7" t="s">
        <v>1</v>
      </c>
      <c r="C30" s="13">
        <v>512</v>
      </c>
      <c r="D30" s="13">
        <v>507</v>
      </c>
      <c r="E30" s="13">
        <v>274</v>
      </c>
      <c r="F30" s="13">
        <v>274</v>
      </c>
      <c r="G30" s="14">
        <f>D30-F30</f>
        <v>233</v>
      </c>
      <c r="H30" s="30">
        <f>G30/F30</f>
        <v>0.8503649635036497</v>
      </c>
      <c r="I30" s="13">
        <v>40144</v>
      </c>
      <c r="J30" s="13">
        <v>38424</v>
      </c>
      <c r="K30" s="15">
        <f aca="true" t="shared" si="6" ref="K30:K46">I30-J30</f>
        <v>1720</v>
      </c>
      <c r="L30" s="22">
        <f aca="true" t="shared" si="7" ref="L30:L46">K30/J30</f>
        <v>0.04476368936081616</v>
      </c>
      <c r="M30" s="27"/>
    </row>
    <row r="31" spans="1:13" ht="15" customHeight="1">
      <c r="A31" s="40" t="s">
        <v>84</v>
      </c>
      <c r="B31" s="7" t="s">
        <v>1</v>
      </c>
      <c r="C31" s="13">
        <v>356</v>
      </c>
      <c r="D31" s="13">
        <v>351</v>
      </c>
      <c r="E31" s="13">
        <v>170</v>
      </c>
      <c r="F31" s="13">
        <v>170</v>
      </c>
      <c r="G31" s="14">
        <f aca="true" t="shared" si="8" ref="G31:G45">D31-F31</f>
        <v>181</v>
      </c>
      <c r="H31" s="30">
        <f>G31/F31</f>
        <v>1.0647058823529412</v>
      </c>
      <c r="I31" s="13">
        <v>25767</v>
      </c>
      <c r="J31" s="13">
        <v>24231</v>
      </c>
      <c r="K31" s="15">
        <f t="shared" si="6"/>
        <v>1536</v>
      </c>
      <c r="L31" s="29">
        <f t="shared" si="7"/>
        <v>0.06338987247740498</v>
      </c>
      <c r="M31" s="27"/>
    </row>
    <row r="32" spans="1:13" ht="15" customHeight="1">
      <c r="A32" s="40" t="s">
        <v>74</v>
      </c>
      <c r="B32" s="7" t="s">
        <v>1</v>
      </c>
      <c r="C32" s="13">
        <v>38</v>
      </c>
      <c r="D32" s="13">
        <v>38</v>
      </c>
      <c r="E32" s="13">
        <v>13</v>
      </c>
      <c r="F32" s="13">
        <v>13</v>
      </c>
      <c r="G32" s="14">
        <f t="shared" si="8"/>
        <v>25</v>
      </c>
      <c r="H32" s="30">
        <f>G32/F32</f>
        <v>1.9230769230769231</v>
      </c>
      <c r="I32" s="13">
        <v>2102</v>
      </c>
      <c r="J32" s="13">
        <v>1943</v>
      </c>
      <c r="K32" s="15">
        <f t="shared" si="6"/>
        <v>159</v>
      </c>
      <c r="L32" s="29">
        <f t="shared" si="7"/>
        <v>0.08183221821924859</v>
      </c>
      <c r="M32" s="27"/>
    </row>
    <row r="33" spans="1:13" ht="15" customHeight="1">
      <c r="A33" s="40" t="s">
        <v>75</v>
      </c>
      <c r="B33" s="7" t="s">
        <v>1</v>
      </c>
      <c r="C33" s="13">
        <v>0</v>
      </c>
      <c r="D33" s="13">
        <v>0</v>
      </c>
      <c r="E33" s="13">
        <v>0</v>
      </c>
      <c r="F33" s="13">
        <v>0</v>
      </c>
      <c r="G33" s="14">
        <f t="shared" si="8"/>
        <v>0</v>
      </c>
      <c r="H33" s="32" t="s">
        <v>36</v>
      </c>
      <c r="I33" s="13">
        <v>224</v>
      </c>
      <c r="J33" s="13">
        <v>243</v>
      </c>
      <c r="K33" s="15">
        <f t="shared" si="6"/>
        <v>-19</v>
      </c>
      <c r="L33" s="29">
        <f t="shared" si="7"/>
        <v>-0.07818930041152264</v>
      </c>
      <c r="M33" s="27"/>
    </row>
    <row r="34" spans="1:13" ht="15" customHeight="1">
      <c r="A34" s="40" t="s">
        <v>76</v>
      </c>
      <c r="B34" s="7" t="s">
        <v>1</v>
      </c>
      <c r="C34" s="13">
        <v>297</v>
      </c>
      <c r="D34" s="13">
        <v>297</v>
      </c>
      <c r="E34" s="13">
        <v>152</v>
      </c>
      <c r="F34" s="13">
        <v>152</v>
      </c>
      <c r="G34" s="14">
        <f t="shared" si="8"/>
        <v>145</v>
      </c>
      <c r="H34" s="30">
        <f>G34/F34</f>
        <v>0.9539473684210527</v>
      </c>
      <c r="I34" s="13">
        <v>21383</v>
      </c>
      <c r="J34" s="13">
        <v>20300</v>
      </c>
      <c r="K34" s="15">
        <f t="shared" si="6"/>
        <v>1083</v>
      </c>
      <c r="L34" s="29">
        <f t="shared" si="7"/>
        <v>0.05334975369458128</v>
      </c>
      <c r="M34" s="27"/>
    </row>
    <row r="35" spans="1:13" ht="15" customHeight="1">
      <c r="A35" s="40" t="s">
        <v>77</v>
      </c>
      <c r="B35" s="7" t="s">
        <v>1</v>
      </c>
      <c r="C35" s="13">
        <v>0</v>
      </c>
      <c r="D35" s="13">
        <v>0</v>
      </c>
      <c r="E35" s="13">
        <v>0</v>
      </c>
      <c r="F35" s="13">
        <v>0</v>
      </c>
      <c r="G35" s="14">
        <f t="shared" si="8"/>
        <v>0</v>
      </c>
      <c r="H35" s="32" t="s">
        <v>36</v>
      </c>
      <c r="I35" s="13">
        <v>84</v>
      </c>
      <c r="J35" s="13">
        <v>84</v>
      </c>
      <c r="K35" s="15">
        <f t="shared" si="6"/>
        <v>0</v>
      </c>
      <c r="L35" s="22">
        <f t="shared" si="7"/>
        <v>0</v>
      </c>
      <c r="M35" s="27"/>
    </row>
    <row r="36" spans="1:13" ht="15" customHeight="1">
      <c r="A36" s="40" t="s">
        <v>78</v>
      </c>
      <c r="B36" s="7" t="s">
        <v>1</v>
      </c>
      <c r="C36" s="13">
        <v>15</v>
      </c>
      <c r="D36" s="13">
        <v>15</v>
      </c>
      <c r="E36" s="13">
        <v>5</v>
      </c>
      <c r="F36" s="13">
        <v>5</v>
      </c>
      <c r="G36" s="14">
        <f t="shared" si="8"/>
        <v>10</v>
      </c>
      <c r="H36" s="21">
        <f>G36/F36</f>
        <v>2</v>
      </c>
      <c r="I36" s="13">
        <v>1640</v>
      </c>
      <c r="J36" s="13">
        <v>1618</v>
      </c>
      <c r="K36" s="15">
        <f t="shared" si="6"/>
        <v>22</v>
      </c>
      <c r="L36" s="29">
        <f t="shared" si="7"/>
        <v>0.013597033374536464</v>
      </c>
      <c r="M36" s="27"/>
    </row>
    <row r="37" spans="1:13" ht="15" customHeight="1">
      <c r="A37" s="40" t="s">
        <v>79</v>
      </c>
      <c r="B37" s="7" t="s">
        <v>1</v>
      </c>
      <c r="C37" s="13">
        <v>1</v>
      </c>
      <c r="D37" s="13">
        <v>1</v>
      </c>
      <c r="E37" s="13">
        <v>0</v>
      </c>
      <c r="F37" s="13">
        <v>0</v>
      </c>
      <c r="G37" s="14">
        <f t="shared" si="8"/>
        <v>1</v>
      </c>
      <c r="H37" s="32" t="s">
        <v>36</v>
      </c>
      <c r="I37" s="13">
        <v>30</v>
      </c>
      <c r="J37" s="13">
        <v>27</v>
      </c>
      <c r="K37" s="15">
        <f t="shared" si="6"/>
        <v>3</v>
      </c>
      <c r="L37" s="22">
        <f t="shared" si="7"/>
        <v>0.1111111111111111</v>
      </c>
      <c r="M37" s="27"/>
    </row>
    <row r="38" spans="1:13" ht="15" customHeight="1">
      <c r="A38" s="40" t="s">
        <v>103</v>
      </c>
      <c r="B38" s="7" t="s">
        <v>1</v>
      </c>
      <c r="C38" s="13">
        <v>0</v>
      </c>
      <c r="D38" s="13">
        <v>0</v>
      </c>
      <c r="E38" s="13"/>
      <c r="F38" s="13"/>
      <c r="G38" s="14"/>
      <c r="H38" s="32"/>
      <c r="I38" s="13">
        <v>262</v>
      </c>
      <c r="J38" s="13"/>
      <c r="K38" s="15"/>
      <c r="L38" s="22"/>
      <c r="M38" s="27"/>
    </row>
    <row r="39" spans="1:13" ht="15" customHeight="1">
      <c r="A39" s="40" t="s">
        <v>102</v>
      </c>
      <c r="B39" s="7" t="s">
        <v>1</v>
      </c>
      <c r="C39" s="13">
        <v>5</v>
      </c>
      <c r="D39" s="13">
        <v>0</v>
      </c>
      <c r="E39" s="13"/>
      <c r="F39" s="13"/>
      <c r="G39" s="14"/>
      <c r="H39" s="32"/>
      <c r="I39" s="13">
        <v>42</v>
      </c>
      <c r="J39" s="13"/>
      <c r="K39" s="15"/>
      <c r="L39" s="22"/>
      <c r="M39" s="27"/>
    </row>
    <row r="40" spans="1:13" ht="15" customHeight="1">
      <c r="A40" s="40" t="s">
        <v>80</v>
      </c>
      <c r="B40" s="7" t="s">
        <v>1</v>
      </c>
      <c r="C40" s="13">
        <v>140</v>
      </c>
      <c r="D40" s="13">
        <v>140</v>
      </c>
      <c r="E40" s="13">
        <v>91</v>
      </c>
      <c r="F40" s="13">
        <v>91</v>
      </c>
      <c r="G40" s="14">
        <f>D40-F40</f>
        <v>49</v>
      </c>
      <c r="H40" s="21">
        <f aca="true" t="shared" si="9" ref="H40:H45">G40/F40</f>
        <v>0.5384615384615384</v>
      </c>
      <c r="I40" s="13">
        <v>8770</v>
      </c>
      <c r="J40" s="13">
        <v>8544</v>
      </c>
      <c r="K40" s="15">
        <f>I40-J40</f>
        <v>226</v>
      </c>
      <c r="L40" s="22">
        <f>K40/J40</f>
        <v>0.02645131086142322</v>
      </c>
      <c r="M40" s="27"/>
    </row>
    <row r="41" spans="1:13" ht="15" customHeight="1">
      <c r="A41" s="40" t="s">
        <v>81</v>
      </c>
      <c r="B41" s="7" t="s">
        <v>1</v>
      </c>
      <c r="C41" s="13">
        <v>15</v>
      </c>
      <c r="D41" s="63">
        <v>15</v>
      </c>
      <c r="E41" s="13">
        <v>12</v>
      </c>
      <c r="F41" s="63">
        <v>12</v>
      </c>
      <c r="G41" s="14">
        <f>D41-F41</f>
        <v>3</v>
      </c>
      <c r="H41" s="30">
        <f t="shared" si="9"/>
        <v>0.25</v>
      </c>
      <c r="I41" s="13">
        <v>5556</v>
      </c>
      <c r="J41" s="13">
        <v>5590</v>
      </c>
      <c r="K41" s="15">
        <f>I41-J41</f>
        <v>-34</v>
      </c>
      <c r="L41" s="29">
        <f>K41/J41</f>
        <v>-0.006082289803220036</v>
      </c>
      <c r="M41" s="27"/>
    </row>
    <row r="42" spans="1:13" ht="15" customHeight="1">
      <c r="A42" s="40" t="s">
        <v>82</v>
      </c>
      <c r="B42" s="7" t="s">
        <v>1</v>
      </c>
      <c r="C42" s="13">
        <v>1</v>
      </c>
      <c r="D42" s="13">
        <v>1</v>
      </c>
      <c r="E42" s="13">
        <v>1</v>
      </c>
      <c r="F42" s="13">
        <v>1</v>
      </c>
      <c r="G42" s="14">
        <f>D42-F42</f>
        <v>0</v>
      </c>
      <c r="H42" s="30">
        <f t="shared" si="9"/>
        <v>0</v>
      </c>
      <c r="I42" s="13">
        <v>51</v>
      </c>
      <c r="J42" s="13">
        <v>56</v>
      </c>
      <c r="K42" s="15">
        <f>I42-J42</f>
        <v>-5</v>
      </c>
      <c r="L42" s="22">
        <f>K42/J42</f>
        <v>-0.08928571428571429</v>
      </c>
      <c r="M42" s="27"/>
    </row>
    <row r="43" spans="1:13" ht="15" customHeight="1">
      <c r="A43" s="12" t="s">
        <v>42</v>
      </c>
      <c r="B43" s="7" t="s">
        <v>2</v>
      </c>
      <c r="C43" s="13">
        <v>224987</v>
      </c>
      <c r="D43" s="13">
        <v>224987</v>
      </c>
      <c r="E43" s="13">
        <v>107259</v>
      </c>
      <c r="F43" s="13">
        <v>107259</v>
      </c>
      <c r="G43" s="14">
        <f t="shared" si="8"/>
        <v>117728</v>
      </c>
      <c r="H43" s="21">
        <f t="shared" si="9"/>
        <v>1.0976048629951798</v>
      </c>
      <c r="I43" s="13">
        <v>13992382</v>
      </c>
      <c r="J43" s="13">
        <v>11874726</v>
      </c>
      <c r="K43" s="15">
        <f t="shared" si="6"/>
        <v>2117656</v>
      </c>
      <c r="L43" s="22">
        <f t="shared" si="7"/>
        <v>0.1783330411160645</v>
      </c>
      <c r="M43" s="27"/>
    </row>
    <row r="44" spans="1:13" ht="15" customHeight="1">
      <c r="A44" s="52" t="s">
        <v>43</v>
      </c>
      <c r="B44" s="45" t="s">
        <v>2</v>
      </c>
      <c r="C44" s="46">
        <v>258004</v>
      </c>
      <c r="D44" s="46">
        <v>258004</v>
      </c>
      <c r="E44" s="46">
        <v>71008</v>
      </c>
      <c r="F44" s="46">
        <v>71008</v>
      </c>
      <c r="G44" s="47">
        <f t="shared" si="8"/>
        <v>186996</v>
      </c>
      <c r="H44" s="62">
        <f t="shared" si="9"/>
        <v>2.6334497521406037</v>
      </c>
      <c r="I44" s="46">
        <v>8605335</v>
      </c>
      <c r="J44" s="46">
        <v>7085506</v>
      </c>
      <c r="K44" s="49">
        <f t="shared" si="6"/>
        <v>1519829</v>
      </c>
      <c r="L44" s="50">
        <f t="shared" si="7"/>
        <v>0.21449830117990162</v>
      </c>
      <c r="M44" s="27"/>
    </row>
    <row r="45" spans="1:13" ht="15" customHeight="1">
      <c r="A45" s="39" t="s">
        <v>83</v>
      </c>
      <c r="B45" s="7" t="s">
        <v>2</v>
      </c>
      <c r="C45" s="13">
        <v>139549</v>
      </c>
      <c r="D45" s="13">
        <v>139549</v>
      </c>
      <c r="E45" s="13">
        <v>47641</v>
      </c>
      <c r="F45" s="13">
        <v>47641</v>
      </c>
      <c r="G45" s="14">
        <f t="shared" si="8"/>
        <v>91908</v>
      </c>
      <c r="H45" s="21">
        <f t="shared" si="9"/>
        <v>1.9291786486429756</v>
      </c>
      <c r="I45" s="13">
        <v>6249036</v>
      </c>
      <c r="J45" s="13">
        <v>5379271</v>
      </c>
      <c r="K45" s="15">
        <f t="shared" si="6"/>
        <v>869765</v>
      </c>
      <c r="L45" s="22">
        <f t="shared" si="7"/>
        <v>0.16168826593789382</v>
      </c>
      <c r="M45" s="27"/>
    </row>
    <row r="46" spans="1:13" ht="15" customHeight="1">
      <c r="A46" s="12" t="s">
        <v>44</v>
      </c>
      <c r="B46" s="7" t="s">
        <v>3</v>
      </c>
      <c r="C46" s="13">
        <v>114</v>
      </c>
      <c r="D46" s="63">
        <v>114</v>
      </c>
      <c r="E46" s="13">
        <v>91</v>
      </c>
      <c r="F46" s="63">
        <v>91</v>
      </c>
      <c r="G46" s="14">
        <f>D46-F46</f>
        <v>23</v>
      </c>
      <c r="H46" s="30">
        <f>G46/F46</f>
        <v>0.25274725274725274</v>
      </c>
      <c r="I46" s="13">
        <v>12718</v>
      </c>
      <c r="J46" s="13">
        <v>11593</v>
      </c>
      <c r="K46" s="15">
        <f t="shared" si="6"/>
        <v>1125</v>
      </c>
      <c r="L46" s="22">
        <f t="shared" si="7"/>
        <v>0.09704131803674632</v>
      </c>
      <c r="M46" s="27"/>
    </row>
    <row r="47" spans="1:13" ht="15" customHeight="1">
      <c r="A47" s="12" t="s">
        <v>45</v>
      </c>
      <c r="B47" s="7" t="s">
        <v>3</v>
      </c>
      <c r="C47" s="13">
        <v>2</v>
      </c>
      <c r="D47" s="13">
        <v>2</v>
      </c>
      <c r="E47" s="13">
        <v>3</v>
      </c>
      <c r="F47" s="13">
        <v>3</v>
      </c>
      <c r="G47" s="14">
        <f>D47-F47</f>
        <v>-1</v>
      </c>
      <c r="H47" s="30">
        <f>G47/F47</f>
        <v>-0.3333333333333333</v>
      </c>
      <c r="I47" s="13">
        <v>24291</v>
      </c>
      <c r="J47" s="13">
        <v>23619</v>
      </c>
      <c r="K47" s="15">
        <f>I47-J47</f>
        <v>672</v>
      </c>
      <c r="L47" s="22">
        <f>K47/J47</f>
        <v>0.028451670265464246</v>
      </c>
      <c r="M47" s="27"/>
    </row>
    <row r="48" spans="1:13" ht="15" customHeight="1">
      <c r="A48" s="55" t="s">
        <v>0</v>
      </c>
      <c r="B48" s="45"/>
      <c r="C48" s="46" t="s">
        <v>28</v>
      </c>
      <c r="D48" s="46" t="s">
        <v>28</v>
      </c>
      <c r="E48" s="46" t="s">
        <v>28</v>
      </c>
      <c r="F48" s="46" t="s">
        <v>28</v>
      </c>
      <c r="G48" s="56"/>
      <c r="H48" s="48"/>
      <c r="I48" s="46" t="s">
        <v>28</v>
      </c>
      <c r="J48" s="46" t="s">
        <v>28</v>
      </c>
      <c r="K48" s="49"/>
      <c r="L48" s="50"/>
      <c r="M48" s="27"/>
    </row>
    <row r="49" spans="1:13" ht="15" customHeight="1">
      <c r="A49" s="12" t="s">
        <v>39</v>
      </c>
      <c r="B49" s="7" t="s">
        <v>3</v>
      </c>
      <c r="C49" s="13">
        <v>32718</v>
      </c>
      <c r="D49" s="13">
        <v>32718</v>
      </c>
      <c r="E49" s="13">
        <v>18850</v>
      </c>
      <c r="F49" s="13">
        <v>18850</v>
      </c>
      <c r="G49" s="14">
        <f>D49-F49</f>
        <v>13868</v>
      </c>
      <c r="H49" s="21">
        <f>G49/F49</f>
        <v>0.7357029177718832</v>
      </c>
      <c r="I49" s="13">
        <v>828068</v>
      </c>
      <c r="J49" s="13">
        <v>600253</v>
      </c>
      <c r="K49" s="13">
        <f>K57+K65</f>
        <v>227815</v>
      </c>
      <c r="L49" s="22">
        <f>K49/J49</f>
        <v>0.37953163082900043</v>
      </c>
      <c r="M49" s="27"/>
    </row>
    <row r="50" spans="1:13" ht="15" customHeight="1">
      <c r="A50" s="40" t="s">
        <v>85</v>
      </c>
      <c r="B50" s="7" t="s">
        <v>3</v>
      </c>
      <c r="C50" s="13">
        <v>31465</v>
      </c>
      <c r="D50" s="13">
        <v>31465</v>
      </c>
      <c r="E50" s="13">
        <v>18211</v>
      </c>
      <c r="F50" s="13">
        <v>18211</v>
      </c>
      <c r="G50" s="14">
        <f aca="true" t="shared" si="10" ref="G50:G61">D50-F50</f>
        <v>13254</v>
      </c>
      <c r="H50" s="21">
        <f aca="true" t="shared" si="11" ref="H50:H61">G50/F50</f>
        <v>0.7278018779858327</v>
      </c>
      <c r="I50" s="13">
        <v>783581</v>
      </c>
      <c r="J50" s="13">
        <v>561021</v>
      </c>
      <c r="K50" s="15">
        <f aca="true" t="shared" si="12" ref="K50:K60">I50-J50</f>
        <v>222560</v>
      </c>
      <c r="L50" s="22">
        <f aca="true" t="shared" si="13" ref="L50:L60">K50/J50</f>
        <v>0.3967052926717538</v>
      </c>
      <c r="M50" s="27"/>
    </row>
    <row r="51" spans="1:13" ht="15" customHeight="1">
      <c r="A51" s="52" t="s">
        <v>46</v>
      </c>
      <c r="B51" s="46" t="s">
        <v>4</v>
      </c>
      <c r="C51" s="46">
        <v>24375203</v>
      </c>
      <c r="D51" s="46">
        <v>24375203</v>
      </c>
      <c r="E51" s="46">
        <v>12542275</v>
      </c>
      <c r="F51" s="46">
        <v>12542275</v>
      </c>
      <c r="G51" s="47">
        <f t="shared" si="10"/>
        <v>11832928</v>
      </c>
      <c r="H51" s="48">
        <f t="shared" si="11"/>
        <v>0.9434435140355318</v>
      </c>
      <c r="I51" s="46">
        <v>512214295</v>
      </c>
      <c r="J51" s="46">
        <v>284349703</v>
      </c>
      <c r="K51" s="49">
        <f t="shared" si="12"/>
        <v>227864592</v>
      </c>
      <c r="L51" s="50">
        <f t="shared" si="13"/>
        <v>0.801353367335854</v>
      </c>
      <c r="M51" s="27"/>
    </row>
    <row r="52" spans="1:13" ht="15" customHeight="1">
      <c r="A52" s="12" t="s">
        <v>22</v>
      </c>
      <c r="B52" s="7" t="s">
        <v>24</v>
      </c>
      <c r="C52" s="13">
        <v>55245</v>
      </c>
      <c r="D52" s="13">
        <v>55245</v>
      </c>
      <c r="E52" s="13">
        <v>33071</v>
      </c>
      <c r="F52" s="13">
        <v>33071</v>
      </c>
      <c r="G52" s="14">
        <f t="shared" si="10"/>
        <v>22174</v>
      </c>
      <c r="H52" s="21">
        <f t="shared" si="11"/>
        <v>0.6704968098938647</v>
      </c>
      <c r="I52" s="13">
        <v>1522232</v>
      </c>
      <c r="J52" s="13">
        <v>1145405</v>
      </c>
      <c r="K52" s="15">
        <f t="shared" si="12"/>
        <v>376827</v>
      </c>
      <c r="L52" s="22">
        <f t="shared" si="13"/>
        <v>0.3289901825118626</v>
      </c>
      <c r="M52" s="27"/>
    </row>
    <row r="53" spans="1:13" ht="15" customHeight="1">
      <c r="A53" s="12" t="s">
        <v>47</v>
      </c>
      <c r="B53" s="7" t="s">
        <v>5</v>
      </c>
      <c r="C53" s="13">
        <v>261744</v>
      </c>
      <c r="D53" s="13">
        <v>261744</v>
      </c>
      <c r="E53" s="13">
        <v>150800</v>
      </c>
      <c r="F53" s="13">
        <v>150800</v>
      </c>
      <c r="G53" s="14">
        <f t="shared" si="10"/>
        <v>110944</v>
      </c>
      <c r="H53" s="21">
        <f t="shared" si="11"/>
        <v>0.7357029177718832</v>
      </c>
      <c r="I53" s="13">
        <v>6624544</v>
      </c>
      <c r="J53" s="13">
        <v>4802024</v>
      </c>
      <c r="K53" s="15">
        <f t="shared" si="12"/>
        <v>1822520</v>
      </c>
      <c r="L53" s="22">
        <f t="shared" si="13"/>
        <v>0.37953163082900043</v>
      </c>
      <c r="M53" s="27"/>
    </row>
    <row r="54" spans="1:13" ht="15" customHeight="1">
      <c r="A54" s="12" t="s">
        <v>48</v>
      </c>
      <c r="B54" s="7" t="s">
        <v>3</v>
      </c>
      <c r="C54" s="13">
        <v>876</v>
      </c>
      <c r="D54" s="13">
        <v>876</v>
      </c>
      <c r="E54" s="13">
        <v>655</v>
      </c>
      <c r="F54" s="13">
        <v>655</v>
      </c>
      <c r="G54" s="14">
        <f t="shared" si="10"/>
        <v>221</v>
      </c>
      <c r="H54" s="21">
        <f t="shared" si="11"/>
        <v>0.3374045801526718</v>
      </c>
      <c r="I54" s="13">
        <v>41696</v>
      </c>
      <c r="J54" s="13">
        <v>34804</v>
      </c>
      <c r="K54" s="15">
        <f t="shared" si="12"/>
        <v>6892</v>
      </c>
      <c r="L54" s="22">
        <f t="shared" si="13"/>
        <v>0.19802321572233075</v>
      </c>
      <c r="M54" s="27"/>
    </row>
    <row r="55" spans="1:13" ht="15" customHeight="1">
      <c r="A55" s="12" t="s">
        <v>49</v>
      </c>
      <c r="B55" s="7" t="s">
        <v>3</v>
      </c>
      <c r="C55" s="13">
        <v>105</v>
      </c>
      <c r="D55" s="13">
        <v>105</v>
      </c>
      <c r="E55" s="13">
        <v>41</v>
      </c>
      <c r="F55" s="13">
        <v>41</v>
      </c>
      <c r="G55" s="14">
        <f>D55-F55</f>
        <v>64</v>
      </c>
      <c r="H55" s="21">
        <f>G55/F55</f>
        <v>1.5609756097560976</v>
      </c>
      <c r="I55" s="13">
        <v>134618</v>
      </c>
      <c r="J55" s="13">
        <v>124342</v>
      </c>
      <c r="K55" s="15">
        <f>I55-J55</f>
        <v>10276</v>
      </c>
      <c r="L55" s="22">
        <f>K55/J55</f>
        <v>0.08264303292531888</v>
      </c>
      <c r="M55" s="27"/>
    </row>
    <row r="56" spans="1:13" ht="15" customHeight="1">
      <c r="A56" s="12" t="s">
        <v>50</v>
      </c>
      <c r="B56" s="7"/>
      <c r="C56" s="13" t="s">
        <v>28</v>
      </c>
      <c r="D56" s="13" t="s">
        <v>28</v>
      </c>
      <c r="E56" s="13" t="s">
        <v>28</v>
      </c>
      <c r="F56" s="13" t="s">
        <v>28</v>
      </c>
      <c r="G56" s="14"/>
      <c r="H56" s="21"/>
      <c r="I56" s="13" t="s">
        <v>28</v>
      </c>
      <c r="J56" s="13" t="s">
        <v>28</v>
      </c>
      <c r="K56" s="15"/>
      <c r="L56" s="22"/>
      <c r="M56" s="27"/>
    </row>
    <row r="57" spans="1:13" ht="15" customHeight="1">
      <c r="A57" s="12" t="s">
        <v>23</v>
      </c>
      <c r="B57" s="7" t="s">
        <v>3</v>
      </c>
      <c r="C57" s="13">
        <v>31847</v>
      </c>
      <c r="D57" s="13">
        <v>31847</v>
      </c>
      <c r="E57" s="13">
        <v>18428</v>
      </c>
      <c r="F57" s="13">
        <v>18428</v>
      </c>
      <c r="G57" s="14">
        <f t="shared" si="10"/>
        <v>13419</v>
      </c>
      <c r="H57" s="21">
        <f t="shared" si="11"/>
        <v>0.728185370088995</v>
      </c>
      <c r="I57" s="13">
        <v>775712</v>
      </c>
      <c r="J57" s="13">
        <v>551560</v>
      </c>
      <c r="K57" s="15">
        <f t="shared" si="12"/>
        <v>224152</v>
      </c>
      <c r="L57" s="22">
        <f t="shared" si="13"/>
        <v>0.4063964029298716</v>
      </c>
      <c r="M57" s="27"/>
    </row>
    <row r="58" spans="1:13" ht="15" customHeight="1">
      <c r="A58" s="40" t="s">
        <v>38</v>
      </c>
      <c r="B58" s="7" t="s">
        <v>3</v>
      </c>
      <c r="C58" s="13">
        <v>30600</v>
      </c>
      <c r="D58" s="13">
        <v>30600</v>
      </c>
      <c r="E58" s="13">
        <v>17793</v>
      </c>
      <c r="F58" s="13">
        <v>17793</v>
      </c>
      <c r="G58" s="14">
        <f t="shared" si="10"/>
        <v>12807</v>
      </c>
      <c r="H58" s="21">
        <f t="shared" si="11"/>
        <v>0.7197774405665149</v>
      </c>
      <c r="I58" s="13">
        <v>732081</v>
      </c>
      <c r="J58" s="13">
        <v>513162</v>
      </c>
      <c r="K58" s="15">
        <f t="shared" si="12"/>
        <v>218919</v>
      </c>
      <c r="L58" s="22">
        <f t="shared" si="13"/>
        <v>0.4266079717516106</v>
      </c>
      <c r="M58" s="27"/>
    </row>
    <row r="59" spans="1:13" ht="15" customHeight="1">
      <c r="A59" s="12" t="s">
        <v>46</v>
      </c>
      <c r="B59" s="10" t="s">
        <v>4</v>
      </c>
      <c r="C59" s="13">
        <v>21937986</v>
      </c>
      <c r="D59" s="13">
        <v>21937986</v>
      </c>
      <c r="E59" s="13">
        <v>9901575</v>
      </c>
      <c r="F59" s="13">
        <v>9901575</v>
      </c>
      <c r="G59" s="14">
        <f t="shared" si="10"/>
        <v>12036411</v>
      </c>
      <c r="H59" s="21">
        <f t="shared" si="11"/>
        <v>1.2156056990933262</v>
      </c>
      <c r="I59" s="13">
        <v>446466095</v>
      </c>
      <c r="J59" s="13">
        <v>242330378</v>
      </c>
      <c r="K59" s="15">
        <f t="shared" si="12"/>
        <v>204135717</v>
      </c>
      <c r="L59" s="22">
        <f t="shared" si="13"/>
        <v>0.8423859966908482</v>
      </c>
      <c r="M59" s="27"/>
    </row>
    <row r="60" spans="1:13" ht="15" customHeight="1">
      <c r="A60" s="12" t="s">
        <v>22</v>
      </c>
      <c r="B60" s="7" t="s">
        <v>25</v>
      </c>
      <c r="C60" s="13">
        <v>52568</v>
      </c>
      <c r="D60" s="13">
        <v>52568</v>
      </c>
      <c r="E60" s="13">
        <v>32069</v>
      </c>
      <c r="F60" s="13">
        <v>32069</v>
      </c>
      <c r="G60" s="14">
        <f t="shared" si="10"/>
        <v>20499</v>
      </c>
      <c r="H60" s="21">
        <f t="shared" si="11"/>
        <v>0.6392154417038262</v>
      </c>
      <c r="I60" s="13">
        <v>1435237</v>
      </c>
      <c r="J60" s="13">
        <v>1077253</v>
      </c>
      <c r="K60" s="15">
        <f t="shared" si="12"/>
        <v>357984</v>
      </c>
      <c r="L60" s="22">
        <f t="shared" si="13"/>
        <v>0.3323119081589933</v>
      </c>
      <c r="M60" s="27"/>
    </row>
    <row r="61" spans="1:13" ht="15" customHeight="1">
      <c r="A61" s="12" t="s">
        <v>47</v>
      </c>
      <c r="B61" s="7" t="s">
        <v>5</v>
      </c>
      <c r="C61" s="13">
        <v>254776</v>
      </c>
      <c r="D61" s="13">
        <v>254776</v>
      </c>
      <c r="E61" s="13">
        <v>147424</v>
      </c>
      <c r="F61" s="13">
        <v>147424</v>
      </c>
      <c r="G61" s="14">
        <f t="shared" si="10"/>
        <v>107352</v>
      </c>
      <c r="H61" s="21">
        <f t="shared" si="11"/>
        <v>0.728185370088995</v>
      </c>
      <c r="I61" s="13">
        <v>6205696</v>
      </c>
      <c r="J61" s="13">
        <v>4412480</v>
      </c>
      <c r="K61" s="15">
        <f>I61-J61</f>
        <v>1793216</v>
      </c>
      <c r="L61" s="22">
        <f>K61/J61</f>
        <v>0.4063964029298716</v>
      </c>
      <c r="M61" s="27"/>
    </row>
    <row r="62" spans="1:13" ht="15" customHeight="1">
      <c r="A62" s="12" t="s">
        <v>48</v>
      </c>
      <c r="B62" s="7" t="s">
        <v>3</v>
      </c>
      <c r="C62" s="13">
        <v>787</v>
      </c>
      <c r="D62" s="13">
        <v>787</v>
      </c>
      <c r="E62" s="13">
        <v>554</v>
      </c>
      <c r="F62" s="13">
        <v>554</v>
      </c>
      <c r="G62" s="14">
        <f>D62-F62</f>
        <v>233</v>
      </c>
      <c r="H62" s="21">
        <f>G62/F62</f>
        <v>0.42057761732851984</v>
      </c>
      <c r="I62" s="13">
        <v>33691</v>
      </c>
      <c r="J62" s="13">
        <v>27704</v>
      </c>
      <c r="K62" s="15">
        <f>I62-J62</f>
        <v>5987</v>
      </c>
      <c r="L62" s="22">
        <f>K62/J62</f>
        <v>0.2161059774761767</v>
      </c>
      <c r="M62" s="27"/>
    </row>
    <row r="63" spans="1:13" ht="15" customHeight="1">
      <c r="A63" s="12" t="s">
        <v>49</v>
      </c>
      <c r="B63" s="7" t="s">
        <v>3</v>
      </c>
      <c r="C63" s="13">
        <v>105</v>
      </c>
      <c r="D63" s="13">
        <v>105</v>
      </c>
      <c r="E63" s="13">
        <v>41</v>
      </c>
      <c r="F63" s="13">
        <v>41</v>
      </c>
      <c r="G63" s="14">
        <f>D63-F63</f>
        <v>64</v>
      </c>
      <c r="H63" s="61">
        <f>G63/F63</f>
        <v>1.5609756097560976</v>
      </c>
      <c r="I63" s="13">
        <v>134411</v>
      </c>
      <c r="J63" s="13">
        <v>124166</v>
      </c>
      <c r="K63" s="15">
        <f>I63-J63</f>
        <v>10245</v>
      </c>
      <c r="L63" s="22">
        <f>K63/J63</f>
        <v>0.08251051012354428</v>
      </c>
      <c r="M63" s="27"/>
    </row>
    <row r="64" spans="1:13" s="5" customFormat="1" ht="17.25" customHeight="1">
      <c r="A64" s="12" t="s">
        <v>20</v>
      </c>
      <c r="B64" s="9"/>
      <c r="C64" s="13" t="s">
        <v>28</v>
      </c>
      <c r="D64" s="13" t="s">
        <v>28</v>
      </c>
      <c r="E64" s="13" t="s">
        <v>28</v>
      </c>
      <c r="F64" s="13" t="s">
        <v>28</v>
      </c>
      <c r="G64" s="14"/>
      <c r="H64" s="21"/>
      <c r="I64" s="13" t="s">
        <v>28</v>
      </c>
      <c r="J64" s="13" t="s">
        <v>28</v>
      </c>
      <c r="K64" s="8"/>
      <c r="L64" s="67"/>
      <c r="M64" s="27"/>
    </row>
    <row r="65" spans="1:13" ht="15" customHeight="1">
      <c r="A65" s="12" t="s">
        <v>51</v>
      </c>
      <c r="B65" s="7" t="s">
        <v>21</v>
      </c>
      <c r="C65" s="13">
        <v>871</v>
      </c>
      <c r="D65" s="13">
        <v>871</v>
      </c>
      <c r="E65" s="13">
        <v>422</v>
      </c>
      <c r="F65" s="13">
        <v>422</v>
      </c>
      <c r="G65" s="63">
        <f aca="true" t="shared" si="14" ref="G65:G70">D65-F65</f>
        <v>449</v>
      </c>
      <c r="H65" s="30">
        <f>G65/F65</f>
        <v>1.0639810426540284</v>
      </c>
      <c r="I65" s="13">
        <v>52356</v>
      </c>
      <c r="J65" s="13">
        <v>48693</v>
      </c>
      <c r="K65" s="13">
        <f aca="true" t="shared" si="15" ref="K65:K70">I65-J65</f>
        <v>3663</v>
      </c>
      <c r="L65" s="68">
        <f aca="true" t="shared" si="16" ref="L65:L70">K65/J65</f>
        <v>0.07522641858172632</v>
      </c>
      <c r="M65" s="27"/>
    </row>
    <row r="66" spans="1:13" ht="15" customHeight="1">
      <c r="A66" s="40" t="s">
        <v>38</v>
      </c>
      <c r="B66" s="23" t="s">
        <v>16</v>
      </c>
      <c r="C66" s="13">
        <v>865</v>
      </c>
      <c r="D66" s="13">
        <v>865</v>
      </c>
      <c r="E66" s="13">
        <v>418</v>
      </c>
      <c r="F66" s="13">
        <v>418</v>
      </c>
      <c r="G66" s="63">
        <f t="shared" si="14"/>
        <v>447</v>
      </c>
      <c r="H66" s="30">
        <f>G66/F66</f>
        <v>1.069377990430622</v>
      </c>
      <c r="I66" s="13">
        <v>51500</v>
      </c>
      <c r="J66" s="13">
        <v>47859</v>
      </c>
      <c r="K66" s="13">
        <f t="shared" si="15"/>
        <v>3641</v>
      </c>
      <c r="L66" s="68">
        <f t="shared" si="16"/>
        <v>0.07607764474811425</v>
      </c>
      <c r="M66" s="27"/>
    </row>
    <row r="67" spans="1:13" ht="15" customHeight="1">
      <c r="A67" s="12" t="s">
        <v>22</v>
      </c>
      <c r="B67" s="23" t="s">
        <v>27</v>
      </c>
      <c r="C67" s="13">
        <v>2677</v>
      </c>
      <c r="D67" s="13">
        <v>2677</v>
      </c>
      <c r="E67" s="13">
        <v>1002</v>
      </c>
      <c r="F67" s="13">
        <v>1002</v>
      </c>
      <c r="G67" s="63">
        <f t="shared" si="14"/>
        <v>1675</v>
      </c>
      <c r="H67" s="30">
        <f>G67/F67</f>
        <v>1.6716566866267466</v>
      </c>
      <c r="I67" s="13">
        <v>86995</v>
      </c>
      <c r="J67" s="13">
        <v>68152</v>
      </c>
      <c r="K67" s="13">
        <f t="shared" si="15"/>
        <v>18843</v>
      </c>
      <c r="L67" s="68">
        <f t="shared" si="16"/>
        <v>0.2764849160699613</v>
      </c>
      <c r="M67" s="27"/>
    </row>
    <row r="68" spans="1:13" s="4" customFormat="1" ht="13.5" customHeight="1">
      <c r="A68" s="24" t="s">
        <v>52</v>
      </c>
      <c r="B68" s="26" t="s">
        <v>17</v>
      </c>
      <c r="C68" s="13">
        <v>2437217</v>
      </c>
      <c r="D68" s="13">
        <v>2437217</v>
      </c>
      <c r="E68" s="13">
        <v>2640700</v>
      </c>
      <c r="F68" s="13">
        <v>2640700</v>
      </c>
      <c r="G68" s="14">
        <f t="shared" si="14"/>
        <v>-203483</v>
      </c>
      <c r="H68" s="21">
        <f>G68/F68</f>
        <v>-0.07705646230166244</v>
      </c>
      <c r="I68" s="13">
        <v>65748200</v>
      </c>
      <c r="J68" s="13">
        <v>42019325</v>
      </c>
      <c r="K68" s="13">
        <f t="shared" si="15"/>
        <v>23728875</v>
      </c>
      <c r="L68" s="68">
        <f t="shared" si="16"/>
        <v>0.5647133789036354</v>
      </c>
      <c r="M68" s="27"/>
    </row>
    <row r="69" spans="1:13" ht="15" customHeight="1">
      <c r="A69" s="12" t="s">
        <v>29</v>
      </c>
      <c r="B69" s="7" t="s">
        <v>3</v>
      </c>
      <c r="C69" s="13">
        <v>89</v>
      </c>
      <c r="D69" s="13">
        <v>89</v>
      </c>
      <c r="E69" s="13">
        <v>101</v>
      </c>
      <c r="F69" s="13">
        <v>101</v>
      </c>
      <c r="G69" s="14">
        <f t="shared" si="14"/>
        <v>-12</v>
      </c>
      <c r="H69" s="21">
        <f>G69/F69</f>
        <v>-0.1188118811881188</v>
      </c>
      <c r="I69" s="13">
        <v>8005</v>
      </c>
      <c r="J69" s="13">
        <v>7100</v>
      </c>
      <c r="K69" s="14">
        <f t="shared" si="15"/>
        <v>905</v>
      </c>
      <c r="L69" s="31">
        <f t="shared" si="16"/>
        <v>0.12746478873239436</v>
      </c>
      <c r="M69" s="27"/>
    </row>
    <row r="70" spans="1:13" ht="15" customHeight="1">
      <c r="A70" s="12" t="s">
        <v>30</v>
      </c>
      <c r="B70" s="7" t="s">
        <v>3</v>
      </c>
      <c r="C70" s="13">
        <v>0</v>
      </c>
      <c r="D70" s="13">
        <v>0</v>
      </c>
      <c r="E70" s="13">
        <v>0</v>
      </c>
      <c r="F70" s="13">
        <v>0</v>
      </c>
      <c r="G70" s="14">
        <f t="shared" si="14"/>
        <v>0</v>
      </c>
      <c r="H70" s="32" t="s">
        <v>36</v>
      </c>
      <c r="I70" s="13">
        <v>207</v>
      </c>
      <c r="J70" s="13">
        <v>176</v>
      </c>
      <c r="K70" s="14">
        <f t="shared" si="15"/>
        <v>31</v>
      </c>
      <c r="L70" s="31">
        <f t="shared" si="16"/>
        <v>0.17613636363636365</v>
      </c>
      <c r="M70" s="27"/>
    </row>
    <row r="71" spans="1:13" ht="18" customHeight="1">
      <c r="A71" s="55" t="s">
        <v>53</v>
      </c>
      <c r="B71" s="46"/>
      <c r="C71" s="46" t="s">
        <v>28</v>
      </c>
      <c r="D71" s="46" t="s">
        <v>28</v>
      </c>
      <c r="E71" s="46" t="s">
        <v>28</v>
      </c>
      <c r="F71" s="46" t="s">
        <v>28</v>
      </c>
      <c r="G71" s="47"/>
      <c r="H71" s="48"/>
      <c r="I71" s="46" t="s">
        <v>28</v>
      </c>
      <c r="J71" s="46" t="s">
        <v>28</v>
      </c>
      <c r="K71" s="47"/>
      <c r="L71" s="57"/>
      <c r="M71" s="27"/>
    </row>
    <row r="72" spans="1:13" ht="15" customHeight="1">
      <c r="A72" s="12" t="s">
        <v>51</v>
      </c>
      <c r="B72" s="7" t="s">
        <v>3</v>
      </c>
      <c r="C72" s="13">
        <v>17043</v>
      </c>
      <c r="D72" s="13">
        <v>17043</v>
      </c>
      <c r="E72" s="13">
        <v>25732</v>
      </c>
      <c r="F72" s="13">
        <v>25732</v>
      </c>
      <c r="G72" s="14">
        <f aca="true" t="shared" si="17" ref="G72:G88">D72-F72</f>
        <v>-8689</v>
      </c>
      <c r="H72" s="21">
        <f aca="true" t="shared" si="18" ref="H72:H85">G72/F72</f>
        <v>-0.33767293642157625</v>
      </c>
      <c r="I72" s="13">
        <v>889946</v>
      </c>
      <c r="J72" s="13">
        <v>698107</v>
      </c>
      <c r="K72" s="14">
        <f aca="true" t="shared" si="19" ref="K72:K88">I72-J72</f>
        <v>191839</v>
      </c>
      <c r="L72" s="31">
        <f aca="true" t="shared" si="20" ref="L72:L88">K72/J72</f>
        <v>0.27479884888706174</v>
      </c>
      <c r="M72" s="27"/>
    </row>
    <row r="73" spans="1:13" ht="15" customHeight="1">
      <c r="A73" s="12" t="s">
        <v>89</v>
      </c>
      <c r="B73" s="7" t="s">
        <v>90</v>
      </c>
      <c r="C73" s="13">
        <v>1756</v>
      </c>
      <c r="D73" s="13">
        <v>1756</v>
      </c>
      <c r="E73" s="13">
        <v>1615</v>
      </c>
      <c r="F73" s="13">
        <v>1615</v>
      </c>
      <c r="G73" s="14">
        <f t="shared" si="17"/>
        <v>141</v>
      </c>
      <c r="H73" s="30">
        <f t="shared" si="18"/>
        <v>0.08730650154798762</v>
      </c>
      <c r="I73" s="13">
        <v>103860</v>
      </c>
      <c r="J73" s="13">
        <v>82553</v>
      </c>
      <c r="K73" s="14">
        <f t="shared" si="19"/>
        <v>21307</v>
      </c>
      <c r="L73" s="31">
        <f t="shared" si="20"/>
        <v>0.2581008564195123</v>
      </c>
      <c r="M73" s="27"/>
    </row>
    <row r="74" spans="1:13" ht="15" customHeight="1">
      <c r="A74" s="12" t="s">
        <v>91</v>
      </c>
      <c r="B74" s="7" t="s">
        <v>90</v>
      </c>
      <c r="C74" s="13">
        <v>872</v>
      </c>
      <c r="D74" s="13">
        <v>872</v>
      </c>
      <c r="E74" s="13">
        <v>926</v>
      </c>
      <c r="F74" s="13">
        <v>926</v>
      </c>
      <c r="G74" s="14">
        <f t="shared" si="17"/>
        <v>-54</v>
      </c>
      <c r="H74" s="30">
        <f t="shared" si="18"/>
        <v>-0.058315334773218146</v>
      </c>
      <c r="I74" s="13">
        <v>60938</v>
      </c>
      <c r="J74" s="13">
        <v>53850</v>
      </c>
      <c r="K74" s="14">
        <f t="shared" si="19"/>
        <v>7088</v>
      </c>
      <c r="L74" s="31">
        <f t="shared" si="20"/>
        <v>0.13162488393686164</v>
      </c>
      <c r="M74" s="27"/>
    </row>
    <row r="75" spans="1:13" ht="15" customHeight="1">
      <c r="A75" s="12" t="s">
        <v>92</v>
      </c>
      <c r="B75" s="7" t="s">
        <v>90</v>
      </c>
      <c r="C75" s="13">
        <v>131</v>
      </c>
      <c r="D75" s="13">
        <v>131</v>
      </c>
      <c r="E75" s="13">
        <v>194</v>
      </c>
      <c r="F75" s="13">
        <v>194</v>
      </c>
      <c r="G75" s="14">
        <f t="shared" si="17"/>
        <v>-63</v>
      </c>
      <c r="H75" s="21">
        <f t="shared" si="18"/>
        <v>-0.3247422680412371</v>
      </c>
      <c r="I75" s="13">
        <v>9276</v>
      </c>
      <c r="J75" s="13">
        <v>8325</v>
      </c>
      <c r="K75" s="14">
        <f t="shared" si="19"/>
        <v>951</v>
      </c>
      <c r="L75" s="31">
        <f t="shared" si="20"/>
        <v>0.11423423423423423</v>
      </c>
      <c r="M75" s="27"/>
    </row>
    <row r="76" spans="1:13" ht="15" customHeight="1">
      <c r="A76" s="12" t="s">
        <v>93</v>
      </c>
      <c r="B76" s="7" t="s">
        <v>90</v>
      </c>
      <c r="C76" s="13">
        <v>882</v>
      </c>
      <c r="D76" s="13">
        <v>882</v>
      </c>
      <c r="E76" s="13">
        <v>1264</v>
      </c>
      <c r="F76" s="13">
        <v>1264</v>
      </c>
      <c r="G76" s="14">
        <f t="shared" si="17"/>
        <v>-382</v>
      </c>
      <c r="H76" s="21">
        <f t="shared" si="18"/>
        <v>-0.3022151898734177</v>
      </c>
      <c r="I76" s="13">
        <v>70128</v>
      </c>
      <c r="J76" s="13">
        <v>57624</v>
      </c>
      <c r="K76" s="14">
        <f t="shared" si="19"/>
        <v>12504</v>
      </c>
      <c r="L76" s="31">
        <f t="shared" si="20"/>
        <v>0.21699291961682632</v>
      </c>
      <c r="M76" s="27"/>
    </row>
    <row r="77" spans="1:13" ht="15" customHeight="1">
      <c r="A77" s="12" t="s">
        <v>94</v>
      </c>
      <c r="B77" s="7" t="s">
        <v>90</v>
      </c>
      <c r="C77" s="13">
        <v>2645</v>
      </c>
      <c r="D77" s="13">
        <v>2645</v>
      </c>
      <c r="E77" s="13">
        <v>11677</v>
      </c>
      <c r="F77" s="13">
        <v>11677</v>
      </c>
      <c r="G77" s="14">
        <f t="shared" si="17"/>
        <v>-9032</v>
      </c>
      <c r="H77" s="21">
        <f t="shared" si="18"/>
        <v>-0.7734863406696926</v>
      </c>
      <c r="I77" s="13">
        <v>262729</v>
      </c>
      <c r="J77" s="13">
        <v>195700</v>
      </c>
      <c r="K77" s="14">
        <f t="shared" si="19"/>
        <v>67029</v>
      </c>
      <c r="L77" s="31">
        <f t="shared" si="20"/>
        <v>0.34250894225855905</v>
      </c>
      <c r="M77" s="27"/>
    </row>
    <row r="78" spans="1:13" ht="15" customHeight="1">
      <c r="A78" s="12" t="s">
        <v>95</v>
      </c>
      <c r="B78" s="7" t="s">
        <v>90</v>
      </c>
      <c r="C78" s="13">
        <v>527</v>
      </c>
      <c r="D78" s="13">
        <v>527</v>
      </c>
      <c r="E78" s="13">
        <v>1932</v>
      </c>
      <c r="F78" s="13">
        <v>1932</v>
      </c>
      <c r="G78" s="14">
        <f t="shared" si="17"/>
        <v>-1405</v>
      </c>
      <c r="H78" s="30">
        <f t="shared" si="18"/>
        <v>-0.7272256728778468</v>
      </c>
      <c r="I78" s="13">
        <v>57449</v>
      </c>
      <c r="J78" s="13">
        <v>49993</v>
      </c>
      <c r="K78" s="14">
        <f t="shared" si="19"/>
        <v>7456</v>
      </c>
      <c r="L78" s="31">
        <f t="shared" si="20"/>
        <v>0.14914087972316123</v>
      </c>
      <c r="M78" s="27"/>
    </row>
    <row r="79" spans="1:13" ht="15" customHeight="1">
      <c r="A79" s="12" t="s">
        <v>96</v>
      </c>
      <c r="B79" s="7" t="s">
        <v>90</v>
      </c>
      <c r="C79" s="13">
        <v>8411</v>
      </c>
      <c r="D79" s="13">
        <v>8411</v>
      </c>
      <c r="E79" s="13">
        <v>4803</v>
      </c>
      <c r="F79" s="13">
        <v>4803</v>
      </c>
      <c r="G79" s="14">
        <f t="shared" si="17"/>
        <v>3608</v>
      </c>
      <c r="H79" s="21">
        <f t="shared" si="18"/>
        <v>0.751197168436394</v>
      </c>
      <c r="I79" s="13">
        <v>199672</v>
      </c>
      <c r="J79" s="13">
        <v>147421</v>
      </c>
      <c r="K79" s="14">
        <f t="shared" si="19"/>
        <v>52251</v>
      </c>
      <c r="L79" s="31">
        <f t="shared" si="20"/>
        <v>0.35443390019061055</v>
      </c>
      <c r="M79" s="27"/>
    </row>
    <row r="80" spans="1:13" ht="15" customHeight="1">
      <c r="A80" s="12" t="s">
        <v>97</v>
      </c>
      <c r="B80" s="7" t="s">
        <v>90</v>
      </c>
      <c r="C80" s="13">
        <v>414</v>
      </c>
      <c r="D80" s="13">
        <v>414</v>
      </c>
      <c r="E80" s="13">
        <v>540</v>
      </c>
      <c r="F80" s="13">
        <v>540</v>
      </c>
      <c r="G80" s="14">
        <f t="shared" si="17"/>
        <v>-126</v>
      </c>
      <c r="H80" s="21">
        <f t="shared" si="18"/>
        <v>-0.23333333333333334</v>
      </c>
      <c r="I80" s="13">
        <v>26629</v>
      </c>
      <c r="J80" s="13">
        <v>21408</v>
      </c>
      <c r="K80" s="14">
        <f t="shared" si="19"/>
        <v>5221</v>
      </c>
      <c r="L80" s="31">
        <f t="shared" si="20"/>
        <v>0.2438807922272048</v>
      </c>
      <c r="M80" s="27"/>
    </row>
    <row r="81" spans="1:13" ht="15" customHeight="1">
      <c r="A81" s="12" t="s">
        <v>100</v>
      </c>
      <c r="B81" s="7" t="s">
        <v>90</v>
      </c>
      <c r="C81" s="13">
        <v>1297</v>
      </c>
      <c r="D81" s="13">
        <v>1297</v>
      </c>
      <c r="E81" s="13">
        <v>2653</v>
      </c>
      <c r="F81" s="13">
        <v>2653</v>
      </c>
      <c r="G81" s="14">
        <f>D81-F81</f>
        <v>-1356</v>
      </c>
      <c r="H81" s="21">
        <f>G81/F81</f>
        <v>-0.5111194873727856</v>
      </c>
      <c r="I81" s="13">
        <v>89300</v>
      </c>
      <c r="J81" s="13">
        <v>73194</v>
      </c>
      <c r="K81" s="14">
        <f>I81-J81</f>
        <v>16106</v>
      </c>
      <c r="L81" s="31">
        <f>K81/J81</f>
        <v>0.2200453589092002</v>
      </c>
      <c r="M81" s="27"/>
    </row>
    <row r="82" spans="1:13" ht="15" customHeight="1">
      <c r="A82" s="12" t="s">
        <v>101</v>
      </c>
      <c r="B82" s="7" t="s">
        <v>90</v>
      </c>
      <c r="C82" s="13">
        <v>108</v>
      </c>
      <c r="D82" s="13">
        <v>108</v>
      </c>
      <c r="E82" s="13">
        <v>128</v>
      </c>
      <c r="F82" s="13">
        <v>128</v>
      </c>
      <c r="G82" s="14">
        <f>D82-F82</f>
        <v>-20</v>
      </c>
      <c r="H82" s="21">
        <f>G82/F82</f>
        <v>-0.15625</v>
      </c>
      <c r="I82" s="13">
        <v>9965</v>
      </c>
      <c r="J82" s="75">
        <v>8039</v>
      </c>
      <c r="K82" s="14">
        <f>I82-J82</f>
        <v>1926</v>
      </c>
      <c r="L82" s="31">
        <f>K82/J82</f>
        <v>0.23958203756686156</v>
      </c>
      <c r="M82" s="27"/>
    </row>
    <row r="83" spans="1:13" ht="15">
      <c r="A83" s="52" t="s">
        <v>54</v>
      </c>
      <c r="B83" s="46" t="s">
        <v>4</v>
      </c>
      <c r="C83" s="46">
        <v>126875</v>
      </c>
      <c r="D83" s="46">
        <v>126875</v>
      </c>
      <c r="E83" s="46">
        <v>131163</v>
      </c>
      <c r="F83" s="46">
        <v>131163</v>
      </c>
      <c r="G83" s="47">
        <f t="shared" si="17"/>
        <v>-4288</v>
      </c>
      <c r="H83" s="62">
        <f t="shared" si="18"/>
        <v>-0.032692146413241537</v>
      </c>
      <c r="I83" s="46">
        <v>3207461</v>
      </c>
      <c r="J83" s="46">
        <v>1932239</v>
      </c>
      <c r="K83" s="47">
        <f t="shared" si="19"/>
        <v>1275222</v>
      </c>
      <c r="L83" s="57">
        <f t="shared" si="20"/>
        <v>0.659971152636915</v>
      </c>
      <c r="M83" s="27"/>
    </row>
    <row r="84" spans="1:13" ht="15">
      <c r="A84" s="12" t="s">
        <v>55</v>
      </c>
      <c r="B84" s="7" t="s">
        <v>5</v>
      </c>
      <c r="C84" s="13">
        <v>55403</v>
      </c>
      <c r="D84" s="13">
        <v>55403</v>
      </c>
      <c r="E84" s="13">
        <v>62964</v>
      </c>
      <c r="F84" s="13">
        <v>62964</v>
      </c>
      <c r="G84" s="14">
        <f t="shared" si="17"/>
        <v>-7561</v>
      </c>
      <c r="H84" s="21">
        <f t="shared" si="18"/>
        <v>-0.12008449272600216</v>
      </c>
      <c r="I84" s="13">
        <v>2038428</v>
      </c>
      <c r="J84" s="13">
        <v>1493713</v>
      </c>
      <c r="K84" s="14">
        <f t="shared" si="19"/>
        <v>544715</v>
      </c>
      <c r="L84" s="31">
        <f t="shared" si="20"/>
        <v>0.36467179438084824</v>
      </c>
      <c r="M84" s="27"/>
    </row>
    <row r="85" spans="1:13" ht="15">
      <c r="A85" s="12" t="s">
        <v>56</v>
      </c>
      <c r="B85" s="7" t="s">
        <v>3</v>
      </c>
      <c r="C85" s="13">
        <v>2634</v>
      </c>
      <c r="D85" s="13">
        <v>2634</v>
      </c>
      <c r="E85" s="13">
        <v>1947</v>
      </c>
      <c r="F85" s="13">
        <v>1947</v>
      </c>
      <c r="G85" s="14">
        <f t="shared" si="17"/>
        <v>687</v>
      </c>
      <c r="H85" s="21">
        <f t="shared" si="18"/>
        <v>0.35285053929121724</v>
      </c>
      <c r="I85" s="13">
        <v>371446</v>
      </c>
      <c r="J85" s="13">
        <v>346076</v>
      </c>
      <c r="K85" s="14">
        <f t="shared" si="19"/>
        <v>25370</v>
      </c>
      <c r="L85" s="31">
        <f t="shared" si="20"/>
        <v>0.07330759717518695</v>
      </c>
      <c r="M85" s="27"/>
    </row>
    <row r="86" spans="1:13" ht="15">
      <c r="A86" s="12" t="s">
        <v>98</v>
      </c>
      <c r="B86" s="7" t="s">
        <v>21</v>
      </c>
      <c r="C86" s="13">
        <v>1</v>
      </c>
      <c r="D86" s="13">
        <v>1</v>
      </c>
      <c r="E86" s="13">
        <v>0</v>
      </c>
      <c r="F86" s="13">
        <v>0</v>
      </c>
      <c r="G86" s="14">
        <f t="shared" si="17"/>
        <v>1</v>
      </c>
      <c r="H86" s="32" t="s">
        <v>36</v>
      </c>
      <c r="I86" s="13">
        <v>253691</v>
      </c>
      <c r="J86" s="13">
        <v>253892</v>
      </c>
      <c r="K86" s="63">
        <f t="shared" si="19"/>
        <v>-201</v>
      </c>
      <c r="L86" s="29">
        <f t="shared" si="20"/>
        <v>-0.0007916752004789438</v>
      </c>
      <c r="M86" s="27"/>
    </row>
    <row r="87" spans="1:13" ht="15">
      <c r="A87" s="12" t="s">
        <v>99</v>
      </c>
      <c r="B87" s="7" t="s">
        <v>21</v>
      </c>
      <c r="C87" s="13">
        <v>0</v>
      </c>
      <c r="D87" s="13">
        <v>0</v>
      </c>
      <c r="E87" s="13">
        <v>6</v>
      </c>
      <c r="F87" s="13">
        <v>6</v>
      </c>
      <c r="G87" s="14">
        <f>D87-F87</f>
        <v>-6</v>
      </c>
      <c r="H87" s="30">
        <f>G87/F87</f>
        <v>-1</v>
      </c>
      <c r="I87" s="13">
        <v>50016</v>
      </c>
      <c r="J87" s="13">
        <v>50160</v>
      </c>
      <c r="K87" s="63">
        <f>I87-J87</f>
        <v>-144</v>
      </c>
      <c r="L87" s="29">
        <f>K87/J87</f>
        <v>-0.0028708133971291866</v>
      </c>
      <c r="M87" s="27"/>
    </row>
    <row r="88" spans="1:13" ht="15">
      <c r="A88" s="12" t="s">
        <v>26</v>
      </c>
      <c r="B88" s="7" t="s">
        <v>21</v>
      </c>
      <c r="C88" s="13">
        <v>0</v>
      </c>
      <c r="D88" s="13">
        <v>0</v>
      </c>
      <c r="E88" s="13">
        <v>0</v>
      </c>
      <c r="F88" s="13">
        <v>0</v>
      </c>
      <c r="G88" s="14">
        <f t="shared" si="17"/>
        <v>0</v>
      </c>
      <c r="H88" s="32" t="s">
        <v>36</v>
      </c>
      <c r="I88" s="13">
        <v>1965</v>
      </c>
      <c r="J88" s="13">
        <v>1979</v>
      </c>
      <c r="K88" s="14">
        <f t="shared" si="19"/>
        <v>-14</v>
      </c>
      <c r="L88" s="31">
        <f t="shared" si="20"/>
        <v>-0.007074279939363315</v>
      </c>
      <c r="M88" s="27"/>
    </row>
    <row r="89" spans="1:12" ht="20.25" customHeight="1">
      <c r="A89" s="58" t="s">
        <v>58</v>
      </c>
      <c r="B89" s="46"/>
      <c r="C89" s="46" t="s">
        <v>28</v>
      </c>
      <c r="D89" s="46" t="s">
        <v>28</v>
      </c>
      <c r="E89" s="46" t="s">
        <v>28</v>
      </c>
      <c r="F89" s="46" t="s">
        <v>28</v>
      </c>
      <c r="G89" s="60"/>
      <c r="H89" s="60"/>
      <c r="I89" s="46" t="s">
        <v>28</v>
      </c>
      <c r="J89" s="46" t="s">
        <v>28</v>
      </c>
      <c r="K89" s="59"/>
      <c r="L89" s="69"/>
    </row>
    <row r="90" spans="1:12" ht="15.75" thickBot="1">
      <c r="A90" s="36" t="s">
        <v>57</v>
      </c>
      <c r="B90" s="11" t="s">
        <v>3</v>
      </c>
      <c r="C90" s="16">
        <v>0</v>
      </c>
      <c r="D90" s="16">
        <v>0</v>
      </c>
      <c r="E90" s="16">
        <v>0</v>
      </c>
      <c r="F90" s="16">
        <v>0</v>
      </c>
      <c r="G90" s="41">
        <f>D90-F90</f>
        <v>0</v>
      </c>
      <c r="H90" s="32" t="s">
        <v>36</v>
      </c>
      <c r="I90" s="16">
        <v>0</v>
      </c>
      <c r="J90" s="16">
        <v>14044</v>
      </c>
      <c r="K90" s="41">
        <f>I90-J90</f>
        <v>-14044</v>
      </c>
      <c r="L90" s="42">
        <f>K90/J90</f>
        <v>-1</v>
      </c>
    </row>
    <row r="92" spans="1:11" ht="14.25">
      <c r="A92" s="74" t="s">
        <v>104</v>
      </c>
      <c r="E92" s="27"/>
      <c r="F92" s="27"/>
      <c r="G92" s="27"/>
      <c r="H92" s="27"/>
      <c r="I92" s="27"/>
      <c r="J92" s="27"/>
      <c r="K92" s="27"/>
    </row>
    <row r="97" spans="5:10" ht="14.25">
      <c r="E97" s="27"/>
      <c r="F97" s="27"/>
      <c r="J97" s="27"/>
    </row>
    <row r="98" spans="5:10" ht="14.25">
      <c r="E98" s="27"/>
      <c r="F98" s="27"/>
      <c r="J98" s="27"/>
    </row>
  </sheetData>
  <sheetProtection/>
  <mergeCells count="8">
    <mergeCell ref="I3:L3"/>
    <mergeCell ref="A1:L1"/>
    <mergeCell ref="A3:A4"/>
    <mergeCell ref="B3:B4"/>
    <mergeCell ref="C3:D3"/>
    <mergeCell ref="E3:F3"/>
    <mergeCell ref="H3:H4"/>
    <mergeCell ref="G3:G4"/>
  </mergeCells>
  <printOptions/>
  <pageMargins left="0.11811023622047245" right="0.11811023622047245" top="0.1968503937007874" bottom="0.3937007874015748" header="0.4724409448818898" footer="0.11811023622047245"/>
  <pageSetup fitToHeight="8" fitToWidth="1" horizontalDpi="600" verticalDpi="600" orientation="landscape" paperSize="9" r:id="rId1"/>
  <headerFooter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SZAIC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JSJK</dc:creator>
  <cp:keywords/>
  <dc:description/>
  <cp:lastModifiedBy>李苏媚</cp:lastModifiedBy>
  <cp:lastPrinted>2015-01-26T07:32:12Z</cp:lastPrinted>
  <dcterms:created xsi:type="dcterms:W3CDTF">2000-10-19T03:20:14Z</dcterms:created>
  <dcterms:modified xsi:type="dcterms:W3CDTF">2015-02-11T09:45:13Z</dcterms:modified>
  <cp:category/>
  <cp:version/>
  <cp:contentType/>
  <cp:contentStatus/>
</cp:coreProperties>
</file>