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780" windowHeight="6525" tabRatio="599" activeTab="0"/>
  </bookViews>
  <sheets>
    <sheet name="（一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'（一）'!$A$1:$L$38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<sst xmlns="http://schemas.openxmlformats.org/spreadsheetml/2006/main" count="80" uniqueCount="49">
  <si>
    <t>报告期：</t>
  </si>
  <si>
    <t>项目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</si>
  <si>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</si>
  <si>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</si>
  <si>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</si>
  <si>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</si>
  <si>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</si>
  <si>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户</t>
  </si>
  <si>
    <t>单位</t>
  </si>
  <si>
    <t>本年情况</t>
  </si>
  <si>
    <t>上年情况</t>
  </si>
  <si>
    <t>本年累计比上年同期增减</t>
  </si>
  <si>
    <t>历年累计</t>
  </si>
  <si>
    <r>
      <t>1-</t>
    </r>
    <r>
      <rPr>
        <sz val="10"/>
        <color indexed="62"/>
        <rFont val="宋体"/>
        <family val="0"/>
      </rPr>
      <t>本月累计</t>
    </r>
  </si>
  <si>
    <t>一、商事主体登记情况</t>
  </si>
  <si>
    <t>商事主体总数</t>
  </si>
  <si>
    <t>户</t>
  </si>
  <si>
    <t>（一）企业总数</t>
  </si>
  <si>
    <t>其中：法人企业</t>
  </si>
  <si>
    <t xml:space="preserve">    1、内资企业（含私营）</t>
  </si>
  <si>
    <t xml:space="preserve">       户数</t>
  </si>
  <si>
    <t xml:space="preserve">        其中:法人企业</t>
  </si>
  <si>
    <t xml:space="preserve">             注册资本</t>
  </si>
  <si>
    <t>万元</t>
  </si>
  <si>
    <t xml:space="preserve">       其中：私营企业</t>
  </si>
  <si>
    <t xml:space="preserve">  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</si>
  <si>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</si>
  <si>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</si>
  <si>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</si>
  <si>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 户数</t>
  </si>
  <si>
    <t>其中：1.法人企业</t>
  </si>
  <si>
    <t xml:space="preserve">      2.分支机构</t>
  </si>
  <si>
    <t xml:space="preserve">        投资总额</t>
  </si>
  <si>
    <t>万美元</t>
  </si>
  <si>
    <t xml:space="preserve">        注册资本</t>
  </si>
  <si>
    <t xml:space="preserve">        其中:外方认缴</t>
  </si>
  <si>
    <t>（二）个体工商户总数</t>
  </si>
  <si>
    <t xml:space="preserve">      资金数额</t>
  </si>
  <si>
    <t xml:space="preserve">      注销户数</t>
  </si>
  <si>
    <t xml:space="preserve">      吊销数</t>
  </si>
  <si>
    <t>-</t>
  </si>
  <si>
    <t>常驻代表机构</t>
  </si>
  <si>
    <t>户数</t>
  </si>
  <si>
    <t>承包勘探机构</t>
  </si>
  <si>
    <t>三来一补项目</t>
  </si>
  <si>
    <t>个数</t>
  </si>
  <si>
    <t>说明：按国家工商总局报表制度，私营企业纳入内资企业范畴，常驻代表机构、承包勘探机构、三来一补项目户数不纳入商事主体统计，另行单列。</t>
  </si>
  <si>
    <t>2月</t>
  </si>
  <si>
    <t>商事主体统计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</si>
</sst>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;[Red]\-0.00\ "/>
    <numFmt numFmtId="178" formatCode="0_ ;[Red]\-0\ "/>
    <numFmt numFmtId="179" formatCode="0_);[Red]\(0\)"/>
    <numFmt numFmtId="180" formatCode="0;[Red]0"/>
    <numFmt numFmtId="181" formatCode="0_ "/>
    <numFmt numFmtId="182" formatCode="0.0%"/>
    <numFmt numFmtId="183" formatCode="0.0_ "/>
    <numFmt numFmtId="184" formatCode="0.00_ 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62"/>
      <name val="黑体"/>
      <family val="3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62"/>
      <name val="黑体"/>
      <family val="3"/>
    </font>
    <font>
      <sz val="10"/>
      <color indexed="63"/>
      <name val="宋体"/>
      <family val="0"/>
    </font>
    <font>
      <sz val="12"/>
      <color indexed="63"/>
      <name val="Times New Roman"/>
      <family val="1"/>
    </font>
    <font>
      <b/>
      <sz val="12"/>
      <color indexed="10"/>
      <name val="宋体"/>
      <family val="0"/>
    </font>
    <font>
      <b/>
      <sz val="10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9.75"/>
      <color indexed="8"/>
      <name val="宋体"/>
      <family val="0"/>
    </font>
    <font>
      <sz val="8"/>
      <color indexed="8"/>
      <name val="宋体"/>
      <family val="0"/>
    </font>
    <font>
      <sz val="4.75"/>
      <color indexed="8"/>
      <name val="宋体"/>
      <family val="0"/>
    </font>
    <font>
      <b/>
      <sz val="10.5"/>
      <color indexed="12"/>
      <name val="宋体"/>
      <family val="0"/>
    </font>
    <font>
      <sz val="9"/>
      <color indexed="63"/>
      <name val="宋体"/>
      <family val="0"/>
    </font>
    <font>
      <b/>
      <sz val="14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177" fontId="9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/>
    </xf>
    <xf numFmtId="177" fontId="17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7" fontId="17" fillId="0" borderId="12" xfId="0" applyNumberFormat="1" applyFont="1" applyBorder="1" applyAlignment="1">
      <alignment/>
    </xf>
    <xf numFmtId="177" fontId="9" fillId="0" borderId="13" xfId="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177" fontId="17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7" fontId="9" fillId="0" borderId="14" xfId="0" applyNumberFormat="1" applyFont="1" applyBorder="1" applyAlignment="1">
      <alignment horizontal="center"/>
    </xf>
    <xf numFmtId="179" fontId="7" fillId="0" borderId="0" xfId="0" applyNumberFormat="1" applyFont="1" applyAlignment="1">
      <alignment/>
    </xf>
    <xf numFmtId="177" fontId="9" fillId="0" borderId="15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vertical="center"/>
    </xf>
    <xf numFmtId="57" fontId="10" fillId="0" borderId="0" xfId="0" applyNumberFormat="1" applyFont="1" applyAlignment="1">
      <alignment horizontal="center" vertical="center"/>
    </xf>
    <xf numFmtId="178" fontId="13" fillId="0" borderId="10" xfId="0" applyNumberFormat="1" applyFont="1" applyBorder="1" applyAlignment="1">
      <alignment/>
    </xf>
    <xf numFmtId="185" fontId="10" fillId="0" borderId="0" xfId="0" applyNumberFormat="1" applyFont="1" applyAlignment="1">
      <alignment vertical="center"/>
    </xf>
    <xf numFmtId="177" fontId="9" fillId="0" borderId="13" xfId="0" applyNumberFormat="1" applyFont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center" vertical="center" wrapText="1"/>
    </xf>
    <xf numFmtId="57" fontId="10" fillId="0" borderId="10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horizontal="center"/>
    </xf>
    <xf numFmtId="178" fontId="13" fillId="33" borderId="10" xfId="0" applyNumberFormat="1" applyFont="1" applyFill="1" applyBorder="1" applyAlignment="1">
      <alignment/>
    </xf>
    <xf numFmtId="178" fontId="14" fillId="33" borderId="10" xfId="0" applyNumberFormat="1" applyFont="1" applyFill="1" applyBorder="1" applyAlignment="1">
      <alignment/>
    </xf>
    <xf numFmtId="182" fontId="10" fillId="33" borderId="10" xfId="34" applyNumberFormat="1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182" fontId="10" fillId="33" borderId="17" xfId="0" applyNumberFormat="1" applyFont="1" applyFill="1" applyBorder="1" applyAlignment="1">
      <alignment/>
    </xf>
    <xf numFmtId="178" fontId="14" fillId="0" borderId="10" xfId="0" applyNumberFormat="1" applyFont="1" applyBorder="1" applyAlignment="1">
      <alignment/>
    </xf>
    <xf numFmtId="182" fontId="10" fillId="0" borderId="10" xfId="34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182" fontId="10" fillId="0" borderId="17" xfId="0" applyNumberFormat="1" applyFont="1" applyBorder="1" applyAlignment="1">
      <alignment/>
    </xf>
    <xf numFmtId="177" fontId="16" fillId="33" borderId="10" xfId="0" applyNumberFormat="1" applyFont="1" applyFill="1" applyBorder="1" applyAlignment="1">
      <alignment/>
    </xf>
    <xf numFmtId="177" fontId="18" fillId="33" borderId="10" xfId="0" applyNumberFormat="1" applyFont="1" applyFill="1" applyBorder="1" applyAlignment="1">
      <alignment/>
    </xf>
    <xf numFmtId="177" fontId="19" fillId="33" borderId="10" xfId="0" applyNumberFormat="1" applyFont="1" applyFill="1" applyBorder="1" applyAlignment="1">
      <alignment/>
    </xf>
    <xf numFmtId="182" fontId="19" fillId="33" borderId="17" xfId="0" applyNumberFormat="1" applyFont="1" applyFill="1" applyBorder="1" applyAlignment="1">
      <alignment/>
    </xf>
    <xf numFmtId="177" fontId="5" fillId="33" borderId="11" xfId="0" applyNumberFormat="1" applyFont="1" applyFill="1" applyBorder="1" applyAlignment="1">
      <alignment/>
    </xf>
    <xf numFmtId="182" fontId="14" fillId="33" borderId="17" xfId="0" applyNumberFormat="1" applyFont="1" applyFill="1" applyBorder="1" applyAlignment="1">
      <alignment/>
    </xf>
    <xf numFmtId="178" fontId="13" fillId="0" borderId="14" xfId="0" applyNumberFormat="1" applyFont="1" applyBorder="1" applyAlignment="1">
      <alignment/>
    </xf>
    <xf numFmtId="0" fontId="20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5" fillId="33" borderId="11" xfId="0" applyNumberFormat="1" applyFont="1" applyFill="1" applyBorder="1" applyAlignment="1">
      <alignment vertical="center"/>
    </xf>
    <xf numFmtId="177" fontId="9" fillId="33" borderId="15" xfId="0" applyNumberFormat="1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vertical="center"/>
    </xf>
    <xf numFmtId="178" fontId="14" fillId="33" borderId="10" xfId="0" applyNumberFormat="1" applyFont="1" applyFill="1" applyBorder="1" applyAlignment="1">
      <alignment vertical="center"/>
    </xf>
    <xf numFmtId="182" fontId="10" fillId="33" borderId="10" xfId="34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82" fontId="10" fillId="33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17" fillId="0" borderId="11" xfId="0" applyNumberFormat="1" applyFont="1" applyFill="1" applyBorder="1" applyAlignment="1">
      <alignment/>
    </xf>
    <xf numFmtId="177" fontId="9" fillId="0" borderId="10" xfId="0" applyNumberFormat="1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7" fillId="0" borderId="12" xfId="0" applyNumberFormat="1" applyFont="1" applyFill="1" applyBorder="1" applyAlignment="1">
      <alignment/>
    </xf>
    <xf numFmtId="177" fontId="9" fillId="0" borderId="13" xfId="0" applyNumberFormat="1" applyFont="1" applyFill="1" applyBorder="1" applyAlignment="1">
      <alignment horizontal="center"/>
    </xf>
    <xf numFmtId="178" fontId="14" fillId="0" borderId="1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8" fontId="16" fillId="0" borderId="10" xfId="0" applyNumberFormat="1" applyFont="1" applyFill="1" applyBorder="1" applyAlignment="1">
      <alignment/>
    </xf>
    <xf numFmtId="182" fontId="16" fillId="0" borderId="17" xfId="0" applyNumberFormat="1" applyFont="1" applyFill="1" applyBorder="1" applyAlignment="1">
      <alignment/>
    </xf>
    <xf numFmtId="178" fontId="64" fillId="0" borderId="10" xfId="0" applyNumberFormat="1" applyFont="1" applyFill="1" applyBorder="1" applyAlignment="1">
      <alignment/>
    </xf>
    <xf numFmtId="177" fontId="9" fillId="0" borderId="18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horizontal="center"/>
    </xf>
    <xf numFmtId="178" fontId="13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wrapText="1"/>
    </xf>
    <xf numFmtId="182" fontId="15" fillId="0" borderId="0" xfId="34" applyNumberFormat="1" applyFont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178" fontId="14" fillId="0" borderId="10" xfId="0" applyNumberFormat="1" applyFont="1" applyBorder="1" applyAlignment="1">
      <alignment horizontal="right"/>
    </xf>
    <xf numFmtId="182" fontId="10" fillId="0" borderId="10" xfId="34" applyNumberFormat="1" applyFont="1" applyBorder="1" applyAlignment="1">
      <alignment horizontal="right"/>
    </xf>
    <xf numFmtId="178" fontId="13" fillId="0" borderId="10" xfId="0" applyNumberFormat="1" applyFont="1" applyBorder="1" applyAlignment="1">
      <alignment horizontal="right"/>
    </xf>
    <xf numFmtId="182" fontId="10" fillId="0" borderId="17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178" fontId="13" fillId="0" borderId="10" xfId="0" applyNumberFormat="1" applyFont="1" applyFill="1" applyBorder="1" applyAlignment="1">
      <alignment horizontal="right"/>
    </xf>
    <xf numFmtId="182" fontId="10" fillId="0" borderId="10" xfId="34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 horizontal="right"/>
    </xf>
    <xf numFmtId="182" fontId="10" fillId="0" borderId="17" xfId="0" applyNumberFormat="1" applyFont="1" applyFill="1" applyBorder="1" applyAlignment="1">
      <alignment horizontal="right"/>
    </xf>
    <xf numFmtId="182" fontId="16" fillId="0" borderId="10" xfId="34" applyNumberFormat="1" applyFont="1" applyBorder="1" applyAlignment="1">
      <alignment horizontal="right"/>
    </xf>
    <xf numFmtId="182" fontId="16" fillId="0" borderId="17" xfId="0" applyNumberFormat="1" applyFont="1" applyBorder="1" applyAlignment="1">
      <alignment horizontal="right"/>
    </xf>
    <xf numFmtId="182" fontId="14" fillId="0" borderId="10" xfId="34" applyNumberFormat="1" applyFont="1" applyBorder="1" applyAlignment="1">
      <alignment horizontal="right"/>
    </xf>
    <xf numFmtId="182" fontId="14" fillId="0" borderId="17" xfId="0" applyNumberFormat="1" applyFont="1" applyBorder="1" applyAlignment="1">
      <alignment horizontal="right"/>
    </xf>
    <xf numFmtId="178" fontId="14" fillId="0" borderId="10" xfId="0" applyNumberFormat="1" applyFont="1" applyFill="1" applyBorder="1" applyAlignment="1">
      <alignment horizontal="right"/>
    </xf>
    <xf numFmtId="182" fontId="14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79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82" fontId="13" fillId="0" borderId="17" xfId="0" applyNumberFormat="1" applyFont="1" applyFill="1" applyBorder="1" applyAlignment="1">
      <alignment/>
    </xf>
    <xf numFmtId="178" fontId="14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right" wrapText="1"/>
    </xf>
    <xf numFmtId="182" fontId="16" fillId="0" borderId="19" xfId="34" applyNumberFormat="1" applyFont="1" applyBorder="1" applyAlignment="1">
      <alignment/>
    </xf>
    <xf numFmtId="177" fontId="3" fillId="0" borderId="0" xfId="0" applyNumberFormat="1" applyFont="1" applyAlignment="1">
      <alignment horizont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3" xfId="0" applyNumberFormat="1" applyFont="1" applyBorder="1" applyAlignment="1">
      <alignment horizontal="center" vertical="center" wrapText="1"/>
    </xf>
    <xf numFmtId="177" fontId="9" fillId="0" borderId="24" xfId="0" applyNumberFormat="1" applyFont="1" applyBorder="1" applyAlignment="1">
      <alignment horizontal="center" vertical="center" wrapText="1"/>
    </xf>
    <xf numFmtId="177" fontId="9" fillId="0" borderId="25" xfId="0" applyNumberFormat="1" applyFont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2 2" xfId="35"/>
    <cellStyle name="百分比 3" xfId="36"/>
    <cellStyle name="百分比 4" xfId="37"/>
    <cellStyle name="百分比 5" xfId="38"/>
    <cellStyle name="百分比 6" xfId="39"/>
    <cellStyle name="百分比 7" xfId="40"/>
    <cellStyle name="百分比 8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0" xfId="48"/>
    <cellStyle name="常规 11" xfId="49"/>
    <cellStyle name="常规 12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宋体"/>
                <a:ea typeface="宋体"/>
                <a:cs typeface="宋体"/>
              </a:rPr>
              <a:t>近年深圳企业总的发展趋势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'[1]2011年7月'!$A$8</c:f>
              <c:strCache>
                <c:ptCount val="1"/>
                <c:pt idx="0">
                  <c:v>企业总数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'[1]2011年7月'!$O$1:$Y$1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42005</c:v>
                </c:pt>
              </c:numCache>
            </c:numRef>
          </c:cat>
          <c:val>
            <c:numRef>
              <c:f>'[1]2011年7月'!$O$8:$Y$8</c:f>
              <c:numCache>
                <c:ptCount val="11"/>
                <c:pt idx="0">
                  <c:v>209443</c:v>
                </c:pt>
                <c:pt idx="1">
                  <c:v>244291</c:v>
                </c:pt>
                <c:pt idx="2">
                  <c:v>283734</c:v>
                </c:pt>
                <c:pt idx="3">
                  <c:v>281238</c:v>
                </c:pt>
                <c:pt idx="4">
                  <c:v>307242</c:v>
                </c:pt>
                <c:pt idx="5">
                  <c:v>360912</c:v>
                </c:pt>
                <c:pt idx="6">
                  <c:v>417531</c:v>
                </c:pt>
                <c:pt idx="7">
                  <c:v>484651</c:v>
                </c:pt>
                <c:pt idx="8">
                  <c:v>630060</c:v>
                </c:pt>
                <c:pt idx="9">
                  <c:v>843977</c:v>
                </c:pt>
                <c:pt idx="10">
                  <c:v>876362</c:v>
                </c:pt>
              </c:numCache>
            </c:numRef>
          </c:val>
          <c:shape val="cylinder"/>
        </c:ser>
        <c:shape val="cylinder"/>
        <c:axId val="9788546"/>
        <c:axId val="20988051"/>
      </c:bar3DChart>
      <c:cat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单位：户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988051"/>
        <c:crosses val="autoZero"/>
        <c:auto val="1"/>
        <c:lblOffset val="100"/>
        <c:tickLblSkip val="2"/>
        <c:noMultiLvlLbl val="0"/>
      </c:catAx>
      <c:valAx>
        <c:axId val="20988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7885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B2B2B2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深圳申请量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'[2]Sheet1'!$B$2:$F$2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'[2]Sheet1'!$B$3:$F$3</c:f>
              <c:numCache>
                <c:ptCount val="5"/>
                <c:pt idx="0">
                  <c:v>3800</c:v>
                </c:pt>
                <c:pt idx="1">
                  <c:v>5584</c:v>
                </c:pt>
                <c:pt idx="2">
                  <c:v>7933</c:v>
                </c:pt>
                <c:pt idx="3">
                  <c:v>8024</c:v>
                </c:pt>
                <c:pt idx="4">
                  <c:v>10049</c:v>
                </c:pt>
              </c:numCache>
            </c:numRef>
          </c:val>
          <c:shape val="box"/>
        </c:ser>
        <c:ser>
          <c:idx val="1"/>
          <c:order val="1"/>
          <c:tx>
            <c:v>全国申请量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'[2]Sheet1'!$B$2:$F$2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'[2]Sheet1'!$B$4:$F$4</c:f>
              <c:numCache>
                <c:ptCount val="5"/>
                <c:pt idx="0">
                  <c:v>8000</c:v>
                </c:pt>
                <c:pt idx="1">
                  <c:v>12377</c:v>
                </c:pt>
                <c:pt idx="2">
                  <c:v>17473</c:v>
                </c:pt>
                <c:pt idx="3">
                  <c:v>19926</c:v>
                </c:pt>
                <c:pt idx="4">
                  <c:v>20892</c:v>
                </c:pt>
              </c:numCache>
            </c:numRef>
          </c:val>
          <c:shape val="box"/>
        </c:ser>
        <c:shape val="box"/>
        <c:axId val="54674732"/>
        <c:axId val="22310541"/>
      </c:bar3D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rPr>
              <a:t>国际国内标准研制数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'[3]Sheet1'!$A$2</c:f>
              <c:strCache>
                <c:ptCount val="1"/>
                <c:pt idx="0">
                  <c:v>总数（项）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'[3]Sheet1'!$B$1:$H$1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'[3]Sheet1'!$B$2:$H$2</c:f>
              <c:numCache>
                <c:ptCount val="7"/>
                <c:pt idx="0">
                  <c:v>290</c:v>
                </c:pt>
                <c:pt idx="1">
                  <c:v>336</c:v>
                </c:pt>
                <c:pt idx="2">
                  <c:v>360</c:v>
                </c:pt>
                <c:pt idx="3">
                  <c:v>390</c:v>
                </c:pt>
                <c:pt idx="4">
                  <c:v>416</c:v>
                </c:pt>
                <c:pt idx="5">
                  <c:v>424</c:v>
                </c:pt>
                <c:pt idx="6">
                  <c:v>493</c:v>
                </c:pt>
              </c:numCache>
            </c:numRef>
          </c:val>
        </c:ser>
        <c:ser>
          <c:idx val="1"/>
          <c:order val="1"/>
          <c:tx>
            <c:strRef>
              <c:f>'[3]Sheet1'!$A$3</c:f>
              <c:strCache>
                <c:ptCount val="1"/>
                <c:pt idx="0">
                  <c:v>国际标准（项）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'[3]Sheet1'!$B$1:$H$1</c:f>
              <c:strCache>
                <c:ptCount val="7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</c:strCache>
            </c:strRef>
          </c:cat>
          <c:val>
            <c:numRef>
              <c:f>'[3]Sheet1'!$B$3:$H$3</c:f>
              <c:numCache>
                <c:ptCount val="7"/>
                <c:pt idx="0">
                  <c:v>51</c:v>
                </c:pt>
                <c:pt idx="1">
                  <c:v>62</c:v>
                </c:pt>
                <c:pt idx="2">
                  <c:v>107</c:v>
                </c:pt>
                <c:pt idx="3">
                  <c:v>126</c:v>
                </c:pt>
                <c:pt idx="4">
                  <c:v>137</c:v>
                </c:pt>
                <c:pt idx="5">
                  <c:v>139</c:v>
                </c:pt>
                <c:pt idx="6">
                  <c:v>143</c:v>
                </c:pt>
              </c:numCache>
            </c:numRef>
          </c:val>
        </c:ser>
        <c:overlap val="100"/>
        <c:axId val="66577142"/>
        <c:axId val="62323367"/>
      </c:bar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defRPr>
            </a:pPr>
          </a:p>
        </c:tx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宋体"/>
                <a:ea typeface="宋体"/>
                <a:cs typeface="宋体"/>
              </a:defRPr>
            </a:pPr>
          </a:p>
        </c:txPr>
        <c:crossAx val="6657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40</xdr:row>
      <xdr:rowOff>0</xdr:rowOff>
    </xdr:from>
    <xdr:to>
      <xdr:col>10</xdr:col>
      <xdr:colOff>161925</xdr:colOff>
      <xdr:row>40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8420100"/>
          <a:ext cx="590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40</xdr:row>
      <xdr:rowOff>0</xdr:rowOff>
    </xdr:from>
    <xdr:to>
      <xdr:col>11</xdr:col>
      <xdr:colOff>666750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2409825" y="8420100"/>
        <a:ext cx="7972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40</xdr:row>
      <xdr:rowOff>0</xdr:rowOff>
    </xdr:from>
    <xdr:to>
      <xdr:col>10</xdr:col>
      <xdr:colOff>95250</xdr:colOff>
      <xdr:row>40</xdr:row>
      <xdr:rowOff>0</xdr:rowOff>
    </xdr:to>
    <xdr:graphicFrame>
      <xdr:nvGraphicFramePr>
        <xdr:cNvPr id="3" name="图表 1"/>
        <xdr:cNvGraphicFramePr/>
      </xdr:nvGraphicFramePr>
      <xdr:xfrm>
        <a:off x="3105150" y="8420100"/>
        <a:ext cx="593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381000</xdr:colOff>
      <xdr:row>40</xdr:row>
      <xdr:rowOff>0</xdr:rowOff>
    </xdr:from>
    <xdr:to>
      <xdr:col>8</xdr:col>
      <xdr:colOff>647700</xdr:colOff>
      <xdr:row>40</xdr:row>
      <xdr:rowOff>0</xdr:rowOff>
    </xdr:to>
    <xdr:graphicFrame>
      <xdr:nvGraphicFramePr>
        <xdr:cNvPr id="4" name="图表 1"/>
        <xdr:cNvGraphicFramePr/>
      </xdr:nvGraphicFramePr>
      <xdr:xfrm>
        <a:off x="3324225" y="8420100"/>
        <a:ext cx="477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037;&#20316;&#25991;&#26723;\1992--200X&#20225;&#19994;&#36235;&#21183;&#20998;&#2651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180;&#25253;&#27719;&#32534;\2013&#24180;&#24180;&#25253;&#27719;&#32534;\2013&#24180;&#25253;&#27719;&#32534;&#32534;&#36753;&#31295;\15-4&#36817;5&#24180;&#28145;&#22323;PCT&#30003;&#35831;&#22686;&#38271;&#21450;&#21344;&#20840;&#22269;&#27604;&#37325;&#24773;&#209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ongfeng\Desktop\2015&#24180;2&#26376;\&#26631;&#20934;&#21270;&#31649;&#29702;&#32479;&#35745;&#65288;201503&#20462;&#3574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5991;&#26723;\1992--200X&#20225;&#19994;&#36235;&#21183;&#20998;&#26512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ongfeng\Desktop\2015&#24180;2&#26376;\2009-2015&#24180;PCT&#25968;&#25454;&#22270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10年11月"/>
      <sheetName val="2010年12月"/>
      <sheetName val="2011年1月"/>
      <sheetName val="2011年2月 "/>
      <sheetName val="2011年3月"/>
      <sheetName val="2011年4月"/>
      <sheetName val="2011年5月"/>
      <sheetName val="2011年6月 "/>
      <sheetName val="2011年7月"/>
    </sheetNames>
    <sheetDataSet>
      <sheetData sheetId="11">
        <row r="1">
          <cell r="O1">
            <v>2005</v>
          </cell>
          <cell r="P1">
            <v>2006</v>
          </cell>
          <cell r="Q1">
            <v>2007</v>
          </cell>
          <cell r="R1">
            <v>2008</v>
          </cell>
          <cell r="S1">
            <v>2009</v>
          </cell>
          <cell r="T1">
            <v>2010</v>
          </cell>
          <cell r="U1">
            <v>2011</v>
          </cell>
          <cell r="V1">
            <v>2012</v>
          </cell>
          <cell r="W1">
            <v>2013</v>
          </cell>
          <cell r="X1">
            <v>2014</v>
          </cell>
          <cell r="Y1">
            <v>42005</v>
          </cell>
        </row>
        <row r="8">
          <cell r="A8" t="str">
            <v>企业总数</v>
          </cell>
          <cell r="O8">
            <v>209443</v>
          </cell>
          <cell r="P8">
            <v>244291</v>
          </cell>
          <cell r="Q8">
            <v>283734</v>
          </cell>
          <cell r="R8">
            <v>281238</v>
          </cell>
          <cell r="S8">
            <v>307242</v>
          </cell>
          <cell r="T8">
            <v>360912</v>
          </cell>
          <cell r="U8">
            <v>417531</v>
          </cell>
          <cell r="V8">
            <v>484651</v>
          </cell>
          <cell r="W8">
            <v>630060</v>
          </cell>
          <cell r="X8">
            <v>843977</v>
          </cell>
          <cell r="Y8">
            <v>876362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2009年</v>
          </cell>
          <cell r="C2" t="str">
            <v>2010年</v>
          </cell>
          <cell r="D2" t="str">
            <v>2011年</v>
          </cell>
          <cell r="E2" t="str">
            <v>2012年</v>
          </cell>
          <cell r="F2" t="str">
            <v>2013年</v>
          </cell>
        </row>
        <row r="3">
          <cell r="B3">
            <v>3800</v>
          </cell>
          <cell r="C3">
            <v>5584</v>
          </cell>
          <cell r="D3">
            <v>7933</v>
          </cell>
          <cell r="E3">
            <v>8024</v>
          </cell>
          <cell r="F3">
            <v>10049</v>
          </cell>
        </row>
        <row r="4">
          <cell r="B4">
            <v>8000</v>
          </cell>
          <cell r="C4">
            <v>12377</v>
          </cell>
          <cell r="D4">
            <v>17473</v>
          </cell>
          <cell r="E4">
            <v>19926</v>
          </cell>
          <cell r="F4">
            <v>20892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（一）"/>
      <sheetName val="（二）"/>
      <sheetName val="Sheet3"/>
      <sheetName val="Sheet1"/>
      <sheetName val="Sheet2"/>
    </sheetNames>
    <sheetDataSet>
      <sheetData sheetId="3">
        <row r="1">
          <cell r="B1" t="str">
            <v>2008年</v>
          </cell>
          <cell r="C1" t="str">
            <v>2009年</v>
          </cell>
          <cell r="D1" t="str">
            <v>2010年</v>
          </cell>
          <cell r="E1" t="str">
            <v>2011年</v>
          </cell>
          <cell r="F1" t="str">
            <v>2012年</v>
          </cell>
          <cell r="G1" t="str">
            <v>2013年</v>
          </cell>
          <cell r="H1" t="str">
            <v>2014年</v>
          </cell>
        </row>
        <row r="2">
          <cell r="A2" t="str">
            <v>总数（项）</v>
          </cell>
          <cell r="B2">
            <v>290</v>
          </cell>
          <cell r="C2">
            <v>336</v>
          </cell>
          <cell r="D2">
            <v>360</v>
          </cell>
          <cell r="E2">
            <v>390</v>
          </cell>
          <cell r="F2">
            <v>416</v>
          </cell>
          <cell r="G2">
            <v>424</v>
          </cell>
          <cell r="H2">
            <v>493</v>
          </cell>
        </row>
        <row r="3">
          <cell r="A3" t="str">
            <v>国际标准（项）</v>
          </cell>
          <cell r="B3">
            <v>51</v>
          </cell>
          <cell r="C3">
            <v>62</v>
          </cell>
          <cell r="D3">
            <v>107</v>
          </cell>
          <cell r="E3">
            <v>126</v>
          </cell>
          <cell r="F3">
            <v>137</v>
          </cell>
          <cell r="G3">
            <v>139</v>
          </cell>
          <cell r="H3">
            <v>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010年11月"/>
      <sheetName val="2010年12月"/>
      <sheetName val="2011年1月"/>
      <sheetName val="2011年2月 "/>
      <sheetName val="2011年3月"/>
      <sheetName val="2011年4月"/>
      <sheetName val="2011年5月"/>
      <sheetName val="2011年6月 "/>
      <sheetName val="2011年7月"/>
    </sheetNames>
    <sheetDataSet>
      <sheetData sheetId="11">
        <row r="1">
          <cell r="Q1">
            <v>2007</v>
          </cell>
          <cell r="R1">
            <v>2008</v>
          </cell>
          <cell r="S1">
            <v>2009</v>
          </cell>
          <cell r="T1">
            <v>2010</v>
          </cell>
          <cell r="U1">
            <v>2011</v>
          </cell>
          <cell r="V1">
            <v>2012</v>
          </cell>
          <cell r="W1">
            <v>2013</v>
          </cell>
          <cell r="X1">
            <v>2014</v>
          </cell>
          <cell r="Y1">
            <v>42036</v>
          </cell>
        </row>
        <row r="8">
          <cell r="A8" t="str">
            <v>企业总数</v>
          </cell>
          <cell r="Q8">
            <v>283734</v>
          </cell>
          <cell r="R8">
            <v>281238</v>
          </cell>
          <cell r="S8">
            <v>307242</v>
          </cell>
          <cell r="T8">
            <v>360912</v>
          </cell>
          <cell r="U8">
            <v>417531</v>
          </cell>
          <cell r="V8">
            <v>484651</v>
          </cell>
          <cell r="W8">
            <v>630060</v>
          </cell>
          <cell r="X8">
            <v>843977</v>
          </cell>
          <cell r="Y8">
            <v>885882</v>
          </cell>
        </row>
        <row r="9">
          <cell r="A9" t="str">
            <v>个体工商户</v>
          </cell>
          <cell r="Q9">
            <v>257951</v>
          </cell>
          <cell r="R9">
            <v>327788</v>
          </cell>
          <cell r="S9">
            <v>376411</v>
          </cell>
          <cell r="T9">
            <v>423357</v>
          </cell>
          <cell r="U9">
            <v>476858</v>
          </cell>
          <cell r="V9">
            <v>504131</v>
          </cell>
          <cell r="W9">
            <v>673739</v>
          </cell>
          <cell r="X9">
            <v>875409</v>
          </cell>
          <cell r="Y9">
            <v>895920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2009年</v>
          </cell>
          <cell r="C3" t="str">
            <v>2010年</v>
          </cell>
          <cell r="D3" t="str">
            <v>2011年</v>
          </cell>
          <cell r="E3" t="str">
            <v>2012年</v>
          </cell>
          <cell r="F3" t="str">
            <v>2013年</v>
          </cell>
          <cell r="G3" t="str">
            <v>2014年</v>
          </cell>
          <cell r="H3" t="str">
            <v>2015年*</v>
          </cell>
        </row>
        <row r="4">
          <cell r="A4" t="str">
            <v>深圳</v>
          </cell>
          <cell r="B4">
            <v>3800</v>
          </cell>
          <cell r="C4">
            <v>5584</v>
          </cell>
          <cell r="D4">
            <v>7933</v>
          </cell>
          <cell r="E4">
            <v>8024</v>
          </cell>
          <cell r="F4">
            <v>10049</v>
          </cell>
          <cell r="G4">
            <v>11639</v>
          </cell>
          <cell r="H4">
            <v>1677</v>
          </cell>
        </row>
        <row r="5">
          <cell r="A5" t="str">
            <v>全国</v>
          </cell>
          <cell r="B5">
            <v>8000</v>
          </cell>
          <cell r="C5">
            <v>12377</v>
          </cell>
          <cell r="D5">
            <v>17473</v>
          </cell>
          <cell r="E5">
            <v>19926</v>
          </cell>
          <cell r="F5">
            <v>20897</v>
          </cell>
          <cell r="G5">
            <v>24007</v>
          </cell>
          <cell r="H5">
            <v>3257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1年7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PageLayoutView="0" workbookViewId="0" topLeftCell="A1">
      <selection activeCell="B45" sqref="B45"/>
    </sheetView>
  </sheetViews>
  <sheetFormatPr defaultColWidth="9.00390625" defaultRowHeight="14.25"/>
  <cols>
    <col min="1" max="1" width="30.125" style="0" customWidth="1"/>
    <col min="2" max="2" width="8.50390625" style="13" customWidth="1"/>
    <col min="3" max="3" width="9.875" style="0" customWidth="1"/>
    <col min="4" max="4" width="9.50390625" style="0" customWidth="1"/>
    <col min="6" max="6" width="9.125" style="15" customWidth="1"/>
    <col min="7" max="7" width="11.00390625" style="15" customWidth="1"/>
    <col min="8" max="8" width="10.625" style="15" customWidth="1"/>
    <col min="9" max="9" width="9.625" style="0" customWidth="1"/>
    <col min="10" max="10" width="10.00390625" style="0" customWidth="1"/>
    <col min="11" max="11" width="10.125" style="0" customWidth="1"/>
    <col min="12" max="12" width="11.00390625" style="44" customWidth="1"/>
    <col min="13" max="13" width="9.00390625" style="0" customWidth="1"/>
  </cols>
  <sheetData>
    <row r="1" spans="1:12" ht="25.5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4" customFormat="1" ht="13.5" thickBot="1">
      <c r="A2" s="1"/>
      <c r="B2" s="1"/>
      <c r="C2" s="1"/>
      <c r="D2" s="1"/>
      <c r="E2" s="1"/>
      <c r="F2" s="2"/>
      <c r="G2" s="2"/>
      <c r="H2" s="2"/>
      <c r="I2" s="1"/>
      <c r="J2" s="1"/>
      <c r="K2" s="3" t="s">
        <v>0</v>
      </c>
      <c r="L2" s="20">
        <v>42036</v>
      </c>
    </row>
    <row r="3" spans="1:12" s="4" customFormat="1" ht="12" customHeight="1">
      <c r="A3" s="100" t="s">
        <v>1</v>
      </c>
      <c r="B3" s="102" t="s">
        <v>8</v>
      </c>
      <c r="C3" s="104" t="s">
        <v>9</v>
      </c>
      <c r="D3" s="105"/>
      <c r="E3" s="104" t="s">
        <v>10</v>
      </c>
      <c r="F3" s="105"/>
      <c r="G3" s="102" t="s">
        <v>11</v>
      </c>
      <c r="H3" s="102" t="s">
        <v>2</v>
      </c>
      <c r="I3" s="104" t="s">
        <v>12</v>
      </c>
      <c r="J3" s="105"/>
      <c r="K3" s="105"/>
      <c r="L3" s="105"/>
    </row>
    <row r="4" spans="1:12" s="4" customFormat="1" ht="28.5" customHeight="1">
      <c r="A4" s="101"/>
      <c r="B4" s="103"/>
      <c r="C4" s="21" t="s">
        <v>47</v>
      </c>
      <c r="D4" s="18" t="s">
        <v>13</v>
      </c>
      <c r="E4" s="21" t="s">
        <v>47</v>
      </c>
      <c r="F4" s="18" t="s">
        <v>13</v>
      </c>
      <c r="G4" s="106"/>
      <c r="H4" s="106"/>
      <c r="I4" s="21" t="s">
        <v>3</v>
      </c>
      <c r="J4" s="21" t="s">
        <v>4</v>
      </c>
      <c r="K4" s="21" t="s">
        <v>5</v>
      </c>
      <c r="L4" s="22" t="s">
        <v>6</v>
      </c>
    </row>
    <row r="5" spans="1:12" s="4" customFormat="1" ht="28.5" customHeight="1">
      <c r="A5" s="17" t="s">
        <v>14</v>
      </c>
      <c r="B5" s="16"/>
      <c r="C5" s="5"/>
      <c r="D5" s="23"/>
      <c r="E5" s="5"/>
      <c r="F5" s="23"/>
      <c r="G5" s="5"/>
      <c r="H5" s="5"/>
      <c r="I5" s="5"/>
      <c r="J5" s="5"/>
      <c r="K5" s="5"/>
      <c r="L5" s="24"/>
    </row>
    <row r="6" spans="1:12" s="4" customFormat="1" ht="28.5" customHeight="1">
      <c r="A6" s="47" t="s">
        <v>15</v>
      </c>
      <c r="B6" s="48" t="s">
        <v>16</v>
      </c>
      <c r="C6" s="49">
        <f>C7+C28</f>
        <v>22583</v>
      </c>
      <c r="D6" s="49">
        <f>D7+D28</f>
        <v>73214</v>
      </c>
      <c r="E6" s="49">
        <f>E7+E28</f>
        <v>17836</v>
      </c>
      <c r="F6" s="49">
        <f>F7+F28</f>
        <v>63305</v>
      </c>
      <c r="G6" s="50">
        <f>D6-F6</f>
        <v>9909</v>
      </c>
      <c r="H6" s="51">
        <f>G6/F6</f>
        <v>0.1565279203854356</v>
      </c>
      <c r="I6" s="49">
        <f>I7+I28</f>
        <v>1781802</v>
      </c>
      <c r="J6" s="49">
        <f>J7+J28</f>
        <v>1357750</v>
      </c>
      <c r="K6" s="52">
        <f>I6-J6</f>
        <v>424052</v>
      </c>
      <c r="L6" s="53">
        <f>K6/J6</f>
        <v>0.3123196464739459</v>
      </c>
    </row>
    <row r="7" spans="1:12" ht="15.75" customHeight="1">
      <c r="A7" s="40" t="s">
        <v>17</v>
      </c>
      <c r="B7" s="26" t="s">
        <v>16</v>
      </c>
      <c r="C7" s="27">
        <f aca="true" t="shared" si="0" ref="C7:F8">C10+C19</f>
        <v>15553</v>
      </c>
      <c r="D7" s="27">
        <f t="shared" si="0"/>
        <v>48935</v>
      </c>
      <c r="E7" s="27">
        <f t="shared" si="0"/>
        <v>10560</v>
      </c>
      <c r="F7" s="27">
        <f t="shared" si="0"/>
        <v>29780</v>
      </c>
      <c r="G7" s="28">
        <f>D7-F7</f>
        <v>19155</v>
      </c>
      <c r="H7" s="29">
        <f>G7/F7</f>
        <v>0.6432169241101411</v>
      </c>
      <c r="I7" s="27">
        <f>I10+I19</f>
        <v>885882</v>
      </c>
      <c r="J7" s="27">
        <f>J10+J19</f>
        <v>653038</v>
      </c>
      <c r="K7" s="30">
        <f>I7-J7</f>
        <v>232844</v>
      </c>
      <c r="L7" s="31">
        <f>K7/J7</f>
        <v>0.356555054989143</v>
      </c>
    </row>
    <row r="8" spans="1:12" s="54" customFormat="1" ht="15.75" customHeight="1">
      <c r="A8" s="12" t="s">
        <v>18</v>
      </c>
      <c r="B8" s="6" t="s">
        <v>16</v>
      </c>
      <c r="C8" s="19">
        <f t="shared" si="0"/>
        <v>15034</v>
      </c>
      <c r="D8" s="19">
        <f t="shared" si="0"/>
        <v>47013</v>
      </c>
      <c r="E8" s="19">
        <f t="shared" si="0"/>
        <v>10173</v>
      </c>
      <c r="F8" s="19">
        <f t="shared" si="0"/>
        <v>28629</v>
      </c>
      <c r="G8" s="32">
        <f>D8-F8</f>
        <v>18384</v>
      </c>
      <c r="H8" s="33">
        <f>G8/F8</f>
        <v>0.64214607565755</v>
      </c>
      <c r="I8" s="19">
        <v>812671</v>
      </c>
      <c r="J8" s="19">
        <v>589627</v>
      </c>
      <c r="K8" s="34">
        <f>I8-J8</f>
        <v>223044</v>
      </c>
      <c r="L8" s="35">
        <f>K8/J8</f>
        <v>0.3782798277555132</v>
      </c>
    </row>
    <row r="9" spans="1:12" s="54" customFormat="1" ht="15.75" customHeight="1">
      <c r="A9" s="25" t="s">
        <v>19</v>
      </c>
      <c r="B9" s="36"/>
      <c r="C9" s="27"/>
      <c r="D9" s="27"/>
      <c r="E9" s="27"/>
      <c r="F9" s="27"/>
      <c r="G9" s="28"/>
      <c r="H9" s="29"/>
      <c r="I9" s="27"/>
      <c r="J9" s="27"/>
      <c r="K9" s="30"/>
      <c r="L9" s="31"/>
    </row>
    <row r="10" spans="1:12" s="54" customFormat="1" ht="15.75" customHeight="1">
      <c r="A10" s="7" t="s">
        <v>20</v>
      </c>
      <c r="B10" s="6" t="s">
        <v>16</v>
      </c>
      <c r="C10" s="19">
        <v>15334</v>
      </c>
      <c r="D10" s="19">
        <v>48222</v>
      </c>
      <c r="E10" s="19">
        <v>10384</v>
      </c>
      <c r="F10" s="19">
        <v>29339</v>
      </c>
      <c r="G10" s="32">
        <f aca="true" t="shared" si="1" ref="G10:G17">D10-F10</f>
        <v>18883</v>
      </c>
      <c r="H10" s="33">
        <f aca="true" t="shared" si="2" ref="H10:H17">G10/F10</f>
        <v>0.6436143017826101</v>
      </c>
      <c r="I10" s="19">
        <v>851205</v>
      </c>
      <c r="J10" s="19">
        <v>620131</v>
      </c>
      <c r="K10" s="34">
        <f>I10-J10</f>
        <v>231074</v>
      </c>
      <c r="L10" s="35">
        <f aca="true" t="shared" si="3" ref="L10:L17">K10/J10</f>
        <v>0.37262126873192924</v>
      </c>
    </row>
    <row r="11" spans="1:13" s="8" customFormat="1" ht="15.75" customHeight="1">
      <c r="A11" s="7" t="s">
        <v>21</v>
      </c>
      <c r="B11" s="6" t="s">
        <v>16</v>
      </c>
      <c r="C11" s="19">
        <v>14869</v>
      </c>
      <c r="D11" s="19">
        <v>46496</v>
      </c>
      <c r="E11" s="19">
        <v>10040</v>
      </c>
      <c r="F11" s="19">
        <v>28326</v>
      </c>
      <c r="G11" s="32">
        <f t="shared" si="1"/>
        <v>18170</v>
      </c>
      <c r="H11" s="33">
        <f t="shared" si="2"/>
        <v>0.64146014262515</v>
      </c>
      <c r="I11" s="19">
        <v>801843</v>
      </c>
      <c r="J11" s="19">
        <v>575215</v>
      </c>
      <c r="K11" s="34">
        <f>I11-J11</f>
        <v>226628</v>
      </c>
      <c r="L11" s="35">
        <f t="shared" si="3"/>
        <v>0.3939883347965543</v>
      </c>
      <c r="M11" s="54"/>
    </row>
    <row r="12" spans="1:12" s="58" customFormat="1" ht="15.75" customHeight="1">
      <c r="A12" s="55" t="s">
        <v>22</v>
      </c>
      <c r="B12" s="56" t="s">
        <v>23</v>
      </c>
      <c r="C12" s="57">
        <v>9144182</v>
      </c>
      <c r="D12" s="57">
        <v>33851306</v>
      </c>
      <c r="E12" s="57">
        <v>6668783</v>
      </c>
      <c r="F12" s="57">
        <v>19688311</v>
      </c>
      <c r="G12" s="32">
        <f t="shared" si="1"/>
        <v>14162995</v>
      </c>
      <c r="H12" s="33">
        <f t="shared" si="2"/>
        <v>0.7193605891333188</v>
      </c>
      <c r="I12" s="57">
        <v>534792643</v>
      </c>
      <c r="J12" s="57">
        <v>307702205</v>
      </c>
      <c r="K12" s="34">
        <f>I12-J12</f>
        <v>227090438</v>
      </c>
      <c r="L12" s="35">
        <f t="shared" si="3"/>
        <v>0.7380201841582513</v>
      </c>
    </row>
    <row r="13" spans="1:12" s="58" customFormat="1" ht="15.75" customHeight="1">
      <c r="A13" s="59" t="s">
        <v>24</v>
      </c>
      <c r="B13" s="60" t="s">
        <v>16</v>
      </c>
      <c r="C13" s="74">
        <v>15333</v>
      </c>
      <c r="D13" s="74">
        <v>48217</v>
      </c>
      <c r="E13" s="74">
        <v>10375</v>
      </c>
      <c r="F13" s="74">
        <v>29312</v>
      </c>
      <c r="G13" s="75">
        <f t="shared" si="1"/>
        <v>18905</v>
      </c>
      <c r="H13" s="76">
        <f t="shared" si="2"/>
        <v>0.6449576965065502</v>
      </c>
      <c r="I13" s="74">
        <v>843093</v>
      </c>
      <c r="J13" s="74">
        <v>610333</v>
      </c>
      <c r="K13" s="77">
        <f>K21+K29</f>
        <v>1291185</v>
      </c>
      <c r="L13" s="78">
        <f t="shared" si="3"/>
        <v>2.1155418435509796</v>
      </c>
    </row>
    <row r="14" spans="1:12" s="58" customFormat="1" ht="15.75" customHeight="1">
      <c r="A14" s="59" t="s">
        <v>25</v>
      </c>
      <c r="B14" s="60" t="s">
        <v>16</v>
      </c>
      <c r="C14" s="74">
        <v>14869</v>
      </c>
      <c r="D14" s="74">
        <v>46496</v>
      </c>
      <c r="E14" s="74">
        <v>10032</v>
      </c>
      <c r="F14" s="74">
        <v>28307</v>
      </c>
      <c r="G14" s="75">
        <f t="shared" si="1"/>
        <v>18189</v>
      </c>
      <c r="H14" s="76">
        <f t="shared" si="2"/>
        <v>0.6425619104815063</v>
      </c>
      <c r="I14" s="74">
        <v>798276</v>
      </c>
      <c r="J14" s="74">
        <v>570875</v>
      </c>
      <c r="K14" s="79">
        <f>I14-J14</f>
        <v>227401</v>
      </c>
      <c r="L14" s="78">
        <f t="shared" si="3"/>
        <v>0.3983376395883512</v>
      </c>
    </row>
    <row r="15" spans="1:12" s="58" customFormat="1" ht="15.75" customHeight="1">
      <c r="A15" s="59" t="s">
        <v>22</v>
      </c>
      <c r="B15" s="60" t="s">
        <v>23</v>
      </c>
      <c r="C15" s="74">
        <v>9144182</v>
      </c>
      <c r="D15" s="74">
        <v>33851306</v>
      </c>
      <c r="E15" s="74">
        <v>6657283</v>
      </c>
      <c r="F15" s="74">
        <v>19674461</v>
      </c>
      <c r="G15" s="80">
        <f t="shared" si="1"/>
        <v>14176845</v>
      </c>
      <c r="H15" s="81">
        <f t="shared" si="2"/>
        <v>0.7205709472803347</v>
      </c>
      <c r="I15" s="80">
        <v>524500775</v>
      </c>
      <c r="J15" s="82">
        <v>294637496</v>
      </c>
      <c r="K15" s="83">
        <f>I15-J15</f>
        <v>229863279</v>
      </c>
      <c r="L15" s="84">
        <f t="shared" si="3"/>
        <v>0.7801562330681767</v>
      </c>
    </row>
    <row r="16" spans="1:13" s="8" customFormat="1" ht="15.75" customHeight="1">
      <c r="A16" s="9" t="s">
        <v>26</v>
      </c>
      <c r="B16" s="10" t="s">
        <v>16</v>
      </c>
      <c r="C16" s="19">
        <v>556</v>
      </c>
      <c r="D16" s="19">
        <v>1472</v>
      </c>
      <c r="E16" s="19">
        <v>422</v>
      </c>
      <c r="F16" s="19">
        <v>1119</v>
      </c>
      <c r="G16" s="80">
        <f t="shared" si="1"/>
        <v>353</v>
      </c>
      <c r="H16" s="81">
        <f t="shared" si="2"/>
        <v>0.3154602323503128</v>
      </c>
      <c r="I16" s="19">
        <v>60282</v>
      </c>
      <c r="J16" s="19">
        <v>53089</v>
      </c>
      <c r="K16" s="83">
        <f>I16-J16</f>
        <v>7193</v>
      </c>
      <c r="L16" s="84">
        <f t="shared" si="3"/>
        <v>0.13548946109363522</v>
      </c>
      <c r="M16" s="54"/>
    </row>
    <row r="17" spans="1:12" s="54" customFormat="1" ht="15.75" customHeight="1">
      <c r="A17" s="7" t="s">
        <v>27</v>
      </c>
      <c r="B17" s="6" t="s">
        <v>16</v>
      </c>
      <c r="C17" s="19">
        <v>46</v>
      </c>
      <c r="D17" s="19">
        <v>144</v>
      </c>
      <c r="E17" s="19">
        <v>20</v>
      </c>
      <c r="F17" s="19">
        <v>60</v>
      </c>
      <c r="G17" s="80">
        <f t="shared" si="1"/>
        <v>84</v>
      </c>
      <c r="H17" s="81">
        <f t="shared" si="2"/>
        <v>1.4</v>
      </c>
      <c r="I17" s="19">
        <v>179714</v>
      </c>
      <c r="J17" s="19">
        <v>168834</v>
      </c>
      <c r="K17" s="83">
        <f>I17-J17</f>
        <v>10880</v>
      </c>
      <c r="L17" s="84">
        <f t="shared" si="3"/>
        <v>0.06444199628037006</v>
      </c>
    </row>
    <row r="18" spans="1:12" s="54" customFormat="1" ht="15" customHeight="1">
      <c r="A18" s="25" t="s">
        <v>28</v>
      </c>
      <c r="B18" s="37"/>
      <c r="C18" s="27"/>
      <c r="D18" s="27"/>
      <c r="E18" s="27"/>
      <c r="F18" s="27"/>
      <c r="G18" s="28"/>
      <c r="H18" s="29"/>
      <c r="I18" s="27"/>
      <c r="J18" s="27"/>
      <c r="K18" s="38"/>
      <c r="L18" s="39"/>
    </row>
    <row r="19" spans="1:13" s="54" customFormat="1" ht="15" customHeight="1">
      <c r="A19" s="7" t="s">
        <v>29</v>
      </c>
      <c r="B19" s="6" t="s">
        <v>16</v>
      </c>
      <c r="C19" s="19">
        <f>C20+C21</f>
        <v>219</v>
      </c>
      <c r="D19" s="19">
        <f>D20+D21</f>
        <v>713</v>
      </c>
      <c r="E19" s="19">
        <f>E20+E21</f>
        <v>176</v>
      </c>
      <c r="F19" s="19">
        <f>F20+F21</f>
        <v>441</v>
      </c>
      <c r="G19" s="32">
        <f aca="true" t="shared" si="4" ref="G19:G26">D19-F19</f>
        <v>272</v>
      </c>
      <c r="H19" s="33">
        <f aca="true" t="shared" si="5" ref="H19:H26">G19/F19</f>
        <v>0.6167800453514739</v>
      </c>
      <c r="I19" s="19">
        <f>I20+I21</f>
        <v>34677</v>
      </c>
      <c r="J19" s="19">
        <f>J20+J21</f>
        <v>32907</v>
      </c>
      <c r="K19" s="34">
        <f aca="true" t="shared" si="6" ref="K19:K26">I19-J19</f>
        <v>1770</v>
      </c>
      <c r="L19" s="35">
        <f aca="true" t="shared" si="7" ref="L19:L26">K19/J19</f>
        <v>0.053787947853040384</v>
      </c>
      <c r="M19" s="62"/>
    </row>
    <row r="20" spans="1:13" s="54" customFormat="1" ht="15" customHeight="1">
      <c r="A20" s="12" t="s">
        <v>30</v>
      </c>
      <c r="B20" s="6" t="s">
        <v>16</v>
      </c>
      <c r="C20" s="74">
        <v>165</v>
      </c>
      <c r="D20" s="74">
        <v>517</v>
      </c>
      <c r="E20" s="74">
        <v>133</v>
      </c>
      <c r="F20" s="74">
        <v>303</v>
      </c>
      <c r="G20" s="75">
        <f t="shared" si="4"/>
        <v>214</v>
      </c>
      <c r="H20" s="85">
        <f t="shared" si="5"/>
        <v>0.7062706270627063</v>
      </c>
      <c r="I20" s="74">
        <v>25896</v>
      </c>
      <c r="J20" s="74">
        <v>24598</v>
      </c>
      <c r="K20" s="79">
        <f t="shared" si="6"/>
        <v>1298</v>
      </c>
      <c r="L20" s="86">
        <f t="shared" si="7"/>
        <v>0.052768517765672006</v>
      </c>
      <c r="M20" s="62"/>
    </row>
    <row r="21" spans="1:13" s="54" customFormat="1" ht="15" customHeight="1">
      <c r="A21" s="12" t="s">
        <v>31</v>
      </c>
      <c r="B21" s="6" t="s">
        <v>16</v>
      </c>
      <c r="C21" s="74">
        <v>54</v>
      </c>
      <c r="D21" s="74">
        <v>196</v>
      </c>
      <c r="E21" s="74">
        <v>43</v>
      </c>
      <c r="F21" s="74">
        <v>138</v>
      </c>
      <c r="G21" s="75">
        <f t="shared" si="4"/>
        <v>58</v>
      </c>
      <c r="H21" s="76">
        <f t="shared" si="5"/>
        <v>0.42028985507246375</v>
      </c>
      <c r="I21" s="74">
        <v>8781</v>
      </c>
      <c r="J21" s="74">
        <v>8309</v>
      </c>
      <c r="K21" s="79">
        <f t="shared" si="6"/>
        <v>472</v>
      </c>
      <c r="L21" s="78">
        <f t="shared" si="7"/>
        <v>0.05680587314959682</v>
      </c>
      <c r="M21" s="62"/>
    </row>
    <row r="22" spans="1:13" s="54" customFormat="1" ht="15" customHeight="1">
      <c r="A22" s="7" t="s">
        <v>32</v>
      </c>
      <c r="B22" s="6" t="s">
        <v>33</v>
      </c>
      <c r="C22" s="74">
        <v>60059</v>
      </c>
      <c r="D22" s="74">
        <v>285049</v>
      </c>
      <c r="E22" s="74">
        <v>40054</v>
      </c>
      <c r="F22" s="74">
        <v>147357</v>
      </c>
      <c r="G22" s="75">
        <f t="shared" si="4"/>
        <v>137692</v>
      </c>
      <c r="H22" s="76">
        <f t="shared" si="5"/>
        <v>0.9344109882801631</v>
      </c>
      <c r="I22" s="74">
        <v>14087081</v>
      </c>
      <c r="J22" s="74">
        <v>11977843</v>
      </c>
      <c r="K22" s="79">
        <f t="shared" si="6"/>
        <v>2109238</v>
      </c>
      <c r="L22" s="78">
        <f t="shared" si="7"/>
        <v>0.17609497803569474</v>
      </c>
      <c r="M22" s="62"/>
    </row>
    <row r="23" spans="1:13" s="58" customFormat="1" ht="15" customHeight="1">
      <c r="A23" s="55" t="s">
        <v>34</v>
      </c>
      <c r="B23" s="56" t="s">
        <v>33</v>
      </c>
      <c r="C23" s="74">
        <v>57886</v>
      </c>
      <c r="D23" s="74">
        <v>315893</v>
      </c>
      <c r="E23" s="74">
        <v>39217</v>
      </c>
      <c r="F23" s="74">
        <v>110269</v>
      </c>
      <c r="G23" s="80">
        <f t="shared" si="4"/>
        <v>205624</v>
      </c>
      <c r="H23" s="81">
        <f t="shared" si="5"/>
        <v>1.8647489321568165</v>
      </c>
      <c r="I23" s="80">
        <v>8677853</v>
      </c>
      <c r="J23" s="82">
        <v>7164156</v>
      </c>
      <c r="K23" s="83">
        <f t="shared" si="6"/>
        <v>1513697</v>
      </c>
      <c r="L23" s="84">
        <f t="shared" si="7"/>
        <v>0.21128755431902935</v>
      </c>
      <c r="M23" s="63"/>
    </row>
    <row r="24" spans="1:13" s="54" customFormat="1" ht="15" customHeight="1">
      <c r="A24" s="7" t="s">
        <v>35</v>
      </c>
      <c r="B24" s="6" t="s">
        <v>33</v>
      </c>
      <c r="C24" s="74">
        <v>41745</v>
      </c>
      <c r="D24" s="74">
        <v>181297</v>
      </c>
      <c r="E24" s="74">
        <v>22918</v>
      </c>
      <c r="F24" s="74">
        <v>70603</v>
      </c>
      <c r="G24" s="75">
        <f t="shared" si="4"/>
        <v>110694</v>
      </c>
      <c r="H24" s="76">
        <f t="shared" si="5"/>
        <v>1.567837060748127</v>
      </c>
      <c r="I24" s="74">
        <v>6286362</v>
      </c>
      <c r="J24" s="74">
        <v>5420165</v>
      </c>
      <c r="K24" s="79">
        <f t="shared" si="6"/>
        <v>866197</v>
      </c>
      <c r="L24" s="78">
        <f t="shared" si="7"/>
        <v>0.15981007958244814</v>
      </c>
      <c r="M24" s="62"/>
    </row>
    <row r="25" spans="1:13" s="54" customFormat="1" ht="15" customHeight="1">
      <c r="A25" s="7" t="s">
        <v>26</v>
      </c>
      <c r="B25" s="6" t="s">
        <v>16</v>
      </c>
      <c r="C25" s="74">
        <v>89</v>
      </c>
      <c r="D25" s="74">
        <v>204</v>
      </c>
      <c r="E25" s="74">
        <v>40</v>
      </c>
      <c r="F25" s="74">
        <v>131</v>
      </c>
      <c r="G25" s="75">
        <f t="shared" si="4"/>
        <v>73</v>
      </c>
      <c r="H25" s="85">
        <f t="shared" si="5"/>
        <v>0.5572519083969466</v>
      </c>
      <c r="I25" s="74">
        <v>12827</v>
      </c>
      <c r="J25" s="74">
        <v>11654</v>
      </c>
      <c r="K25" s="79">
        <f t="shared" si="6"/>
        <v>1173</v>
      </c>
      <c r="L25" s="78">
        <f t="shared" si="7"/>
        <v>0.10065213660545735</v>
      </c>
      <c r="M25" s="62"/>
    </row>
    <row r="26" spans="1:13" s="54" customFormat="1" ht="15" customHeight="1">
      <c r="A26" s="7" t="s">
        <v>27</v>
      </c>
      <c r="B26" s="6" t="s">
        <v>16</v>
      </c>
      <c r="C26" s="74">
        <v>3</v>
      </c>
      <c r="D26" s="74">
        <v>5</v>
      </c>
      <c r="E26" s="74">
        <v>1</v>
      </c>
      <c r="F26" s="74">
        <v>4</v>
      </c>
      <c r="G26" s="75">
        <f t="shared" si="4"/>
        <v>1</v>
      </c>
      <c r="H26" s="87">
        <f t="shared" si="5"/>
        <v>0.25</v>
      </c>
      <c r="I26" s="74">
        <v>24284</v>
      </c>
      <c r="J26" s="74">
        <v>23612</v>
      </c>
      <c r="K26" s="79">
        <f t="shared" si="6"/>
        <v>672</v>
      </c>
      <c r="L26" s="78">
        <f t="shared" si="7"/>
        <v>0.028460105031339996</v>
      </c>
      <c r="M26" s="62"/>
    </row>
    <row r="27" spans="1:13" ht="18" customHeight="1">
      <c r="A27" s="40" t="s">
        <v>36</v>
      </c>
      <c r="B27" s="27"/>
      <c r="C27" s="27"/>
      <c r="D27" s="27"/>
      <c r="E27" s="27"/>
      <c r="F27" s="27"/>
      <c r="G27" s="28"/>
      <c r="H27" s="29"/>
      <c r="I27" s="27"/>
      <c r="J27" s="27"/>
      <c r="K27" s="28"/>
      <c r="L27" s="41"/>
      <c r="M27" s="11"/>
    </row>
    <row r="28" spans="1:13" s="54" customFormat="1" ht="15" customHeight="1">
      <c r="A28" s="7" t="s">
        <v>20</v>
      </c>
      <c r="B28" s="6" t="s">
        <v>16</v>
      </c>
      <c r="C28" s="74">
        <v>7030</v>
      </c>
      <c r="D28" s="74">
        <v>24279</v>
      </c>
      <c r="E28" s="74">
        <v>7276</v>
      </c>
      <c r="F28" s="74">
        <v>33525</v>
      </c>
      <c r="G28" s="75">
        <f>D28-F28</f>
        <v>-9246</v>
      </c>
      <c r="H28" s="76">
        <f>G28/F28</f>
        <v>-0.27579418344519013</v>
      </c>
      <c r="I28" s="74">
        <v>895920</v>
      </c>
      <c r="J28" s="74">
        <v>704712</v>
      </c>
      <c r="K28" s="75">
        <f>I28-J28</f>
        <v>191208</v>
      </c>
      <c r="L28" s="88">
        <f>K28/J28</f>
        <v>0.2713278615945237</v>
      </c>
      <c r="M28" s="62"/>
    </row>
    <row r="29" spans="1:13" s="54" customFormat="1" ht="15">
      <c r="A29" s="55" t="s">
        <v>37</v>
      </c>
      <c r="B29" s="6" t="s">
        <v>23</v>
      </c>
      <c r="C29" s="74">
        <v>57317</v>
      </c>
      <c r="D29" s="74">
        <v>186492</v>
      </c>
      <c r="E29" s="74">
        <v>41133</v>
      </c>
      <c r="F29" s="74">
        <v>174028</v>
      </c>
      <c r="G29" s="80">
        <f>D29-F29</f>
        <v>12464</v>
      </c>
      <c r="H29" s="81">
        <f>G29/F29</f>
        <v>0.07162065874456984</v>
      </c>
      <c r="I29" s="80">
        <v>3261901</v>
      </c>
      <c r="J29" s="74">
        <v>1971188</v>
      </c>
      <c r="K29" s="89">
        <f>I29-J29</f>
        <v>1290713</v>
      </c>
      <c r="L29" s="90">
        <f>K29/J29</f>
        <v>0.6547893960393427</v>
      </c>
      <c r="M29" s="62"/>
    </row>
    <row r="30" spans="1:13" s="54" customFormat="1" ht="15">
      <c r="A30" s="7" t="s">
        <v>38</v>
      </c>
      <c r="B30" s="6" t="s">
        <v>16</v>
      </c>
      <c r="C30" s="74">
        <v>1259</v>
      </c>
      <c r="D30" s="74">
        <v>3914</v>
      </c>
      <c r="E30" s="74">
        <v>973</v>
      </c>
      <c r="F30" s="74">
        <v>2933</v>
      </c>
      <c r="G30" s="75">
        <f>D30-F30</f>
        <v>981</v>
      </c>
      <c r="H30" s="76">
        <f>G30/F30</f>
        <v>0.33446982611660414</v>
      </c>
      <c r="I30" s="74">
        <v>372727</v>
      </c>
      <c r="J30" s="74">
        <v>347063</v>
      </c>
      <c r="K30" s="75">
        <f>I30-J30</f>
        <v>25664</v>
      </c>
      <c r="L30" s="88">
        <f>K30/J30</f>
        <v>0.07394622878267058</v>
      </c>
      <c r="M30" s="62"/>
    </row>
    <row r="31" spans="1:13" s="54" customFormat="1" ht="15">
      <c r="A31" s="7" t="s">
        <v>39</v>
      </c>
      <c r="B31" s="6" t="s">
        <v>7</v>
      </c>
      <c r="C31" s="74">
        <v>0</v>
      </c>
      <c r="D31" s="74">
        <v>1</v>
      </c>
      <c r="E31" s="74">
        <v>0</v>
      </c>
      <c r="F31" s="74">
        <v>0</v>
      </c>
      <c r="G31" s="75">
        <f>D31-F31</f>
        <v>1</v>
      </c>
      <c r="H31" s="76" t="s">
        <v>40</v>
      </c>
      <c r="I31" s="74">
        <v>253678</v>
      </c>
      <c r="J31" s="74">
        <v>253881</v>
      </c>
      <c r="K31" s="75">
        <f>I31-J31</f>
        <v>-203</v>
      </c>
      <c r="L31" s="88">
        <f>K31/J31</f>
        <v>-0.0007995872081802104</v>
      </c>
      <c r="M31" s="62"/>
    </row>
    <row r="32" spans="1:13" s="54" customFormat="1" ht="15">
      <c r="A32" s="7"/>
      <c r="B32" s="6"/>
      <c r="C32" s="74"/>
      <c r="D32" s="74"/>
      <c r="E32" s="74"/>
      <c r="F32" s="74"/>
      <c r="G32" s="75"/>
      <c r="H32" s="76"/>
      <c r="I32" s="74"/>
      <c r="J32" s="74"/>
      <c r="K32" s="75"/>
      <c r="L32" s="88"/>
      <c r="M32" s="62"/>
    </row>
    <row r="33" spans="1:13" s="58" customFormat="1" ht="15">
      <c r="A33" s="55" t="s">
        <v>41</v>
      </c>
      <c r="B33" s="6"/>
      <c r="C33" s="57"/>
      <c r="D33" s="57"/>
      <c r="E33" s="57"/>
      <c r="F33" s="57"/>
      <c r="G33" s="61"/>
      <c r="H33" s="91"/>
      <c r="I33" s="57"/>
      <c r="J33" s="57"/>
      <c r="K33" s="64"/>
      <c r="L33" s="65"/>
      <c r="M33" s="63"/>
    </row>
    <row r="34" spans="1:13" s="58" customFormat="1" ht="15">
      <c r="A34" s="55" t="s">
        <v>42</v>
      </c>
      <c r="B34" s="6" t="s">
        <v>7</v>
      </c>
      <c r="C34" s="74">
        <v>7</v>
      </c>
      <c r="D34" s="74">
        <v>22</v>
      </c>
      <c r="E34" s="74">
        <v>7</v>
      </c>
      <c r="F34" s="74">
        <v>19</v>
      </c>
      <c r="G34" s="75">
        <f>D34-F34</f>
        <v>3</v>
      </c>
      <c r="H34" s="85">
        <f>G34/F34</f>
        <v>0.15789473684210525</v>
      </c>
      <c r="I34" s="74">
        <v>5542</v>
      </c>
      <c r="J34" s="74">
        <v>5574</v>
      </c>
      <c r="K34" s="79">
        <f>I34-J34</f>
        <v>-32</v>
      </c>
      <c r="L34" s="86">
        <f>K34/J34</f>
        <v>-0.0057409400789379264</v>
      </c>
      <c r="M34" s="63"/>
    </row>
    <row r="35" spans="1:13" s="58" customFormat="1" ht="15">
      <c r="A35" s="55" t="s">
        <v>43</v>
      </c>
      <c r="B35" s="6"/>
      <c r="C35" s="57"/>
      <c r="D35" s="66"/>
      <c r="E35" s="66"/>
      <c r="F35" s="66"/>
      <c r="G35" s="66"/>
      <c r="H35" s="91"/>
      <c r="I35" s="57"/>
      <c r="J35" s="57"/>
      <c r="K35" s="64"/>
      <c r="L35" s="65"/>
      <c r="M35" s="63"/>
    </row>
    <row r="36" spans="1:13" s="58" customFormat="1" ht="15">
      <c r="A36" s="55" t="s">
        <v>42</v>
      </c>
      <c r="B36" s="6" t="s">
        <v>7</v>
      </c>
      <c r="C36" s="74">
        <v>0</v>
      </c>
      <c r="D36" s="74">
        <v>1</v>
      </c>
      <c r="E36" s="74">
        <v>0</v>
      </c>
      <c r="F36" s="74">
        <v>1</v>
      </c>
      <c r="G36" s="75">
        <f>D36-F36</f>
        <v>0</v>
      </c>
      <c r="H36" s="92" t="s">
        <v>40</v>
      </c>
      <c r="I36" s="74">
        <v>53</v>
      </c>
      <c r="J36" s="74">
        <v>56</v>
      </c>
      <c r="K36" s="79">
        <f>I36-J36</f>
        <v>-3</v>
      </c>
      <c r="L36" s="78">
        <f>K36/J36</f>
        <v>-0.05357142857142857</v>
      </c>
      <c r="M36" s="63"/>
    </row>
    <row r="37" spans="1:12" s="58" customFormat="1" ht="20.25" customHeight="1">
      <c r="A37" s="55" t="s">
        <v>44</v>
      </c>
      <c r="B37" s="57"/>
      <c r="C37" s="57"/>
      <c r="D37" s="57"/>
      <c r="E37" s="57"/>
      <c r="F37" s="57"/>
      <c r="G37" s="93"/>
      <c r="H37" s="93"/>
      <c r="I37" s="57"/>
      <c r="J37" s="57"/>
      <c r="K37" s="94"/>
      <c r="L37" s="95"/>
    </row>
    <row r="38" spans="1:12" s="54" customFormat="1" ht="15.75" thickBot="1">
      <c r="A38" s="67" t="s">
        <v>45</v>
      </c>
      <c r="B38" s="14" t="s">
        <v>16</v>
      </c>
      <c r="C38" s="42">
        <v>0</v>
      </c>
      <c r="D38" s="42">
        <v>0</v>
      </c>
      <c r="E38" s="42">
        <v>0</v>
      </c>
      <c r="F38" s="42">
        <v>0</v>
      </c>
      <c r="G38" s="96">
        <f>D38-F38</f>
        <v>0</v>
      </c>
      <c r="H38" s="97" t="s">
        <v>40</v>
      </c>
      <c r="I38" s="42">
        <v>14044</v>
      </c>
      <c r="J38" s="42">
        <v>14044</v>
      </c>
      <c r="K38" s="96">
        <f>I38-J38</f>
        <v>0</v>
      </c>
      <c r="L38" s="98">
        <f>K38/J38</f>
        <v>0</v>
      </c>
    </row>
    <row r="39" spans="1:12" ht="15">
      <c r="A39" s="73" t="s">
        <v>46</v>
      </c>
      <c r="B39" s="68"/>
      <c r="C39" s="69"/>
      <c r="D39" s="69"/>
      <c r="E39" s="69"/>
      <c r="F39" s="69"/>
      <c r="G39" s="70"/>
      <c r="H39" s="71"/>
      <c r="I39" s="69"/>
      <c r="J39" s="69"/>
      <c r="K39" s="70"/>
      <c r="L39" s="72"/>
    </row>
    <row r="40" ht="14.25">
      <c r="A40" s="43"/>
    </row>
    <row r="43" ht="14.25">
      <c r="A43" s="46"/>
    </row>
    <row r="45" spans="5:10" ht="14.25">
      <c r="E45" s="11"/>
      <c r="F45" s="11"/>
      <c r="J45" s="11"/>
    </row>
    <row r="46" spans="5:10" ht="14.25">
      <c r="E46" s="11"/>
      <c r="F46" s="11"/>
      <c r="J46" s="11"/>
    </row>
    <row r="58" ht="12" customHeight="1"/>
    <row r="82" ht="14.25">
      <c r="G82" s="45"/>
    </row>
  </sheetData>
  <sheetProtection/>
  <mergeCells count="8">
    <mergeCell ref="A1:L1"/>
    <mergeCell ref="A3:A4"/>
    <mergeCell ref="B3:B4"/>
    <mergeCell ref="C3:D3"/>
    <mergeCell ref="E3:F3"/>
    <mergeCell ref="G3:G4"/>
    <mergeCell ref="H3:H4"/>
    <mergeCell ref="I3:L3"/>
  </mergeCells>
  <printOptions/>
  <pageMargins left="0.11811023622047245" right="0.11811023622047245" top="0.1968503937007874" bottom="0.3937007874015748" header="0.4724409448818898" footer="0.11811023622047245"/>
  <pageSetup fitToHeight="8" fitToWidth="1"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李苏媚</cp:lastModifiedBy>
  <cp:lastPrinted>2014-03-17T02:49:32Z</cp:lastPrinted>
  <dcterms:created xsi:type="dcterms:W3CDTF">2000-10-19T03:20:14Z</dcterms:created>
  <dcterms:modified xsi:type="dcterms:W3CDTF">2015-04-09T08:55:09Z</dcterms:modified>
  <cp:category/>
  <cp:version/>
  <cp:contentType/>
  <cp:contentStatus/>
</cp:coreProperties>
</file>