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780" windowHeight="6525" tabRatio="599" activeTab="0"/>
  </bookViews>
  <sheets>
    <sheet name="（一）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'（一）'!$A$1:$L$35</definedName>
    <definedName name="_xlnm.Print_Titles" localSheetId="0">'（一）'!$3:$4</definedName>
  </definedNames>
  <calcPr fullCalcOnLoad="1"/>
</workbook>
</file>

<file path=xl/sharedStrings.xml><?xml version="1.0" encoding="utf-8"?>
<sst xmlns="http://schemas.openxmlformats.org/spreadsheetml/2006/main" count="75" uniqueCount="49">
  <si>
    <t>报告期：</t>
  </si>
  <si>
    <t>项目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</si>
  <si>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</si>
  <si>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</si>
  <si>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</si>
  <si>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</si>
  <si>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</si>
  <si>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户</t>
  </si>
  <si>
    <t>-</t>
  </si>
  <si>
    <t>单位</t>
  </si>
  <si>
    <t>本年情况</t>
  </si>
  <si>
    <t>上年情况</t>
  </si>
  <si>
    <t>本年累计比上年同期增减</t>
  </si>
  <si>
    <t>历年累计</t>
  </si>
  <si>
    <r>
      <t>1-</t>
    </r>
    <r>
      <rPr>
        <sz val="10"/>
        <color indexed="62"/>
        <rFont val="宋体"/>
        <family val="0"/>
      </rPr>
      <t>本月累计</t>
    </r>
  </si>
  <si>
    <t>一、商事主体登记情况</t>
  </si>
  <si>
    <t>商事主体总数</t>
  </si>
  <si>
    <t>户</t>
  </si>
  <si>
    <t>（一）企业总数</t>
  </si>
  <si>
    <t>其中：法人企业</t>
  </si>
  <si>
    <t xml:space="preserve">    1、内资企业（含私营）</t>
  </si>
  <si>
    <t xml:space="preserve">       户数</t>
  </si>
  <si>
    <t xml:space="preserve">        其中:法人企业</t>
  </si>
  <si>
    <t xml:space="preserve">             注册资本</t>
  </si>
  <si>
    <t>万元</t>
  </si>
  <si>
    <t xml:space="preserve">       其中：私营企业</t>
  </si>
  <si>
    <t xml:space="preserve">         私营法人企业</t>
  </si>
  <si>
    <t xml:space="preserve">       注销企业户数</t>
  </si>
  <si>
    <t xml:space="preserve">       吊销企业户数</t>
  </si>
  <si>
    <t xml:space="preserve">    2、外资企业</t>
  </si>
  <si>
    <t xml:space="preserve">        户数</t>
  </si>
  <si>
    <t>其中：1.法人企业</t>
  </si>
  <si>
    <t xml:space="preserve">      2.分支机构</t>
  </si>
  <si>
    <t xml:space="preserve">        投资总额</t>
  </si>
  <si>
    <t>万美元</t>
  </si>
  <si>
    <t xml:space="preserve">        注册资本</t>
  </si>
  <si>
    <t xml:space="preserve">        其中:外方认缴</t>
  </si>
  <si>
    <t>（二）个体工商户总数</t>
  </si>
  <si>
    <t xml:space="preserve">      资金数额</t>
  </si>
  <si>
    <t xml:space="preserve">      注销户数</t>
  </si>
  <si>
    <t xml:space="preserve">      吊销数</t>
  </si>
  <si>
    <t>说明：按国家工商总局报表制度，私营企业纳入内资企业范畴，常驻代表机构、承包勘探机构、三来一补项目户数不纳入商事主体统计，另行单列。</t>
  </si>
  <si>
    <t>户</t>
  </si>
  <si>
    <t>3月</t>
  </si>
  <si>
    <t>3月</t>
  </si>
  <si>
    <t>常驻代表机构</t>
  </si>
  <si>
    <t>承包勘探机构</t>
  </si>
  <si>
    <t>三来一补项目</t>
  </si>
  <si>
    <t>商事主体统计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</si>
</sst>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;[Red]\-0.00\ "/>
    <numFmt numFmtId="178" formatCode="0_ ;[Red]\-0\ "/>
    <numFmt numFmtId="179" formatCode="0_);[Red]\(0\)"/>
    <numFmt numFmtId="180" formatCode="0;[Red]0"/>
    <numFmt numFmtId="181" formatCode="0_ "/>
    <numFmt numFmtId="182" formatCode="0.0%"/>
    <numFmt numFmtId="183" formatCode="0.0_ "/>
    <numFmt numFmtId="184" formatCode="0.00_ 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"/>
    <numFmt numFmtId="192" formatCode="0.00000_ "/>
    <numFmt numFmtId="193" formatCode="0.0000_ "/>
    <numFmt numFmtId="194" formatCode="0.000_ "/>
    <numFmt numFmtId="195" formatCode="0.0_ ;[Red]\-0.0\ 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62"/>
      <name val="黑体"/>
      <family val="3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12"/>
      <color indexed="62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62"/>
      <name val="宋体"/>
      <family val="0"/>
    </font>
    <font>
      <sz val="10"/>
      <color indexed="6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0"/>
      <color indexed="62"/>
      <name val="黑体"/>
      <family val="3"/>
    </font>
    <font>
      <sz val="10"/>
      <color indexed="63"/>
      <name val="宋体"/>
      <family val="0"/>
    </font>
    <font>
      <b/>
      <sz val="12"/>
      <color indexed="10"/>
      <name val="宋体"/>
      <family val="0"/>
    </font>
    <font>
      <b/>
      <sz val="10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9.75"/>
      <color indexed="8"/>
      <name val="宋体"/>
      <family val="0"/>
    </font>
    <font>
      <sz val="8"/>
      <color indexed="8"/>
      <name val="宋体"/>
      <family val="0"/>
    </font>
    <font>
      <sz val="4.75"/>
      <color indexed="8"/>
      <name val="宋体"/>
      <family val="0"/>
    </font>
    <font>
      <b/>
      <sz val="10.5"/>
      <color indexed="12"/>
      <name val="宋体"/>
      <family val="0"/>
    </font>
    <font>
      <sz val="9"/>
      <color indexed="63"/>
      <name val="宋体"/>
      <family val="0"/>
    </font>
    <font>
      <b/>
      <sz val="14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177" fontId="9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/>
    </xf>
    <xf numFmtId="177" fontId="1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7" fontId="16" fillId="0" borderId="12" xfId="0" applyNumberFormat="1" applyFont="1" applyBorder="1" applyAlignment="1">
      <alignment/>
    </xf>
    <xf numFmtId="177" fontId="9" fillId="0" borderId="13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177" fontId="16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9" fontId="7" fillId="0" borderId="0" xfId="0" applyNumberFormat="1" applyFont="1" applyAlignment="1">
      <alignment/>
    </xf>
    <xf numFmtId="177" fontId="9" fillId="0" borderId="14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vertical="center"/>
    </xf>
    <xf numFmtId="57" fontId="10" fillId="0" borderId="0" xfId="0" applyNumberFormat="1" applyFont="1" applyAlignment="1">
      <alignment horizontal="center" vertical="center"/>
    </xf>
    <xf numFmtId="178" fontId="13" fillId="0" borderId="10" xfId="0" applyNumberFormat="1" applyFont="1" applyBorder="1" applyAlignment="1">
      <alignment/>
    </xf>
    <xf numFmtId="185" fontId="10" fillId="0" borderId="0" xfId="0" applyNumberFormat="1" applyFont="1" applyAlignment="1">
      <alignment vertical="center"/>
    </xf>
    <xf numFmtId="177" fontId="9" fillId="0" borderId="13" xfId="0" applyNumberFormat="1" applyFont="1" applyBorder="1" applyAlignment="1">
      <alignment horizontal="center" vertical="center" wrapText="1"/>
    </xf>
    <xf numFmtId="182" fontId="9" fillId="0" borderId="15" xfId="0" applyNumberFormat="1" applyFont="1" applyBorder="1" applyAlignment="1">
      <alignment horizontal="center" vertical="center" wrapText="1"/>
    </xf>
    <xf numFmtId="57" fontId="10" fillId="0" borderId="10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/>
    </xf>
    <xf numFmtId="177" fontId="9" fillId="33" borderId="10" xfId="0" applyNumberFormat="1" applyFont="1" applyFill="1" applyBorder="1" applyAlignment="1">
      <alignment horizontal="center"/>
    </xf>
    <xf numFmtId="178" fontId="13" fillId="33" borderId="10" xfId="0" applyNumberFormat="1" applyFont="1" applyFill="1" applyBorder="1" applyAlignment="1">
      <alignment/>
    </xf>
    <xf numFmtId="177" fontId="15" fillId="33" borderId="10" xfId="0" applyNumberFormat="1" applyFont="1" applyFill="1" applyBorder="1" applyAlignment="1">
      <alignment/>
    </xf>
    <xf numFmtId="177" fontId="17" fillId="33" borderId="10" xfId="0" applyNumberFormat="1" applyFont="1" applyFill="1" applyBorder="1" applyAlignment="1">
      <alignment/>
    </xf>
    <xf numFmtId="177" fontId="5" fillId="33" borderId="11" xfId="0" applyNumberFormat="1" applyFont="1" applyFill="1" applyBorder="1" applyAlignment="1">
      <alignment/>
    </xf>
    <xf numFmtId="0" fontId="18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7" fontId="5" fillId="33" borderId="11" xfId="0" applyNumberFormat="1" applyFont="1" applyFill="1" applyBorder="1" applyAlignment="1">
      <alignment vertical="center"/>
    </xf>
    <xf numFmtId="177" fontId="9" fillId="33" borderId="14" xfId="0" applyNumberFormat="1" applyFont="1" applyFill="1" applyBorder="1" applyAlignment="1">
      <alignment horizontal="center" vertical="center" wrapText="1"/>
    </xf>
    <xf numFmtId="178" fontId="13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7" fontId="16" fillId="0" borderId="11" xfId="0" applyNumberFormat="1" applyFont="1" applyFill="1" applyBorder="1" applyAlignment="1">
      <alignment/>
    </xf>
    <xf numFmtId="177" fontId="9" fillId="0" borderId="10" xfId="0" applyNumberFormat="1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16" fillId="0" borderId="12" xfId="0" applyNumberFormat="1" applyFont="1" applyFill="1" applyBorder="1" applyAlignment="1">
      <alignment/>
    </xf>
    <xf numFmtId="177" fontId="9" fillId="0" borderId="13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77" fontId="9" fillId="0" borderId="0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wrapText="1"/>
    </xf>
    <xf numFmtId="182" fontId="14" fillId="0" borderId="0" xfId="34" applyNumberFormat="1" applyFont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3" fillId="0" borderId="10" xfId="0" applyFont="1" applyBorder="1" applyAlignment="1">
      <alignment horizontal="right"/>
    </xf>
    <xf numFmtId="178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82" fontId="64" fillId="0" borderId="10" xfId="34" applyNumberFormat="1" applyFont="1" applyBorder="1" applyAlignment="1">
      <alignment horizontal="right"/>
    </xf>
    <xf numFmtId="177" fontId="5" fillId="0" borderId="11" xfId="0" applyNumberFormat="1" applyFont="1" applyFill="1" applyBorder="1" applyAlignment="1">
      <alignment/>
    </xf>
    <xf numFmtId="177" fontId="9" fillId="0" borderId="10" xfId="0" applyNumberFormat="1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178" fontId="9" fillId="0" borderId="0" xfId="0" applyNumberFormat="1" applyFont="1" applyAlignment="1">
      <alignment/>
    </xf>
    <xf numFmtId="177" fontId="9" fillId="0" borderId="13" xfId="0" applyNumberFormat="1" applyFont="1" applyBorder="1" applyAlignment="1">
      <alignment horizontal="center" vertical="center" wrapText="1"/>
    </xf>
    <xf numFmtId="178" fontId="65" fillId="33" borderId="10" xfId="0" applyNumberFormat="1" applyFont="1" applyFill="1" applyBorder="1" applyAlignment="1">
      <alignment vertical="center"/>
    </xf>
    <xf numFmtId="182" fontId="65" fillId="33" borderId="10" xfId="34" applyNumberFormat="1" applyFont="1" applyFill="1" applyBorder="1" applyAlignment="1">
      <alignment vertical="center"/>
    </xf>
    <xf numFmtId="182" fontId="65" fillId="33" borderId="16" xfId="0" applyNumberFormat="1" applyFont="1" applyFill="1" applyBorder="1" applyAlignment="1">
      <alignment vertical="center"/>
    </xf>
    <xf numFmtId="178" fontId="65" fillId="33" borderId="10" xfId="0" applyNumberFormat="1" applyFont="1" applyFill="1" applyBorder="1" applyAlignment="1">
      <alignment/>
    </xf>
    <xf numFmtId="182" fontId="65" fillId="33" borderId="10" xfId="34" applyNumberFormat="1" applyFont="1" applyFill="1" applyBorder="1" applyAlignment="1">
      <alignment/>
    </xf>
    <xf numFmtId="182" fontId="65" fillId="33" borderId="16" xfId="0" applyNumberFormat="1" applyFont="1" applyFill="1" applyBorder="1" applyAlignment="1">
      <alignment/>
    </xf>
    <xf numFmtId="178" fontId="65" fillId="0" borderId="10" xfId="0" applyNumberFormat="1" applyFont="1" applyBorder="1" applyAlignment="1">
      <alignment/>
    </xf>
    <xf numFmtId="182" fontId="65" fillId="0" borderId="10" xfId="34" applyNumberFormat="1" applyFont="1" applyBorder="1" applyAlignment="1">
      <alignment/>
    </xf>
    <xf numFmtId="182" fontId="65" fillId="0" borderId="16" xfId="0" applyNumberFormat="1" applyFont="1" applyBorder="1" applyAlignment="1">
      <alignment/>
    </xf>
    <xf numFmtId="178" fontId="65" fillId="0" borderId="10" xfId="0" applyNumberFormat="1" applyFont="1" applyFill="1" applyBorder="1" applyAlignment="1">
      <alignment/>
    </xf>
    <xf numFmtId="178" fontId="65" fillId="0" borderId="10" xfId="0" applyNumberFormat="1" applyFont="1" applyBorder="1" applyAlignment="1">
      <alignment horizontal="right"/>
    </xf>
    <xf numFmtId="182" fontId="65" fillId="0" borderId="10" xfId="34" applyNumberFormat="1" applyFont="1" applyBorder="1" applyAlignment="1">
      <alignment horizontal="right"/>
    </xf>
    <xf numFmtId="182" fontId="65" fillId="0" borderId="16" xfId="0" applyNumberFormat="1" applyFont="1" applyBorder="1" applyAlignment="1">
      <alignment horizontal="right"/>
    </xf>
    <xf numFmtId="178" fontId="65" fillId="0" borderId="10" xfId="0" applyNumberFormat="1" applyFont="1" applyFill="1" applyBorder="1" applyAlignment="1">
      <alignment horizontal="right"/>
    </xf>
    <xf numFmtId="182" fontId="65" fillId="0" borderId="10" xfId="34" applyNumberFormat="1" applyFont="1" applyFill="1" applyBorder="1" applyAlignment="1">
      <alignment horizontal="right"/>
    </xf>
    <xf numFmtId="182" fontId="65" fillId="0" borderId="16" xfId="0" applyNumberFormat="1" applyFont="1" applyFill="1" applyBorder="1" applyAlignment="1">
      <alignment horizontal="right"/>
    </xf>
    <xf numFmtId="177" fontId="66" fillId="33" borderId="10" xfId="0" applyNumberFormat="1" applyFont="1" applyFill="1" applyBorder="1" applyAlignment="1">
      <alignment/>
    </xf>
    <xf numFmtId="182" fontId="66" fillId="33" borderId="16" xfId="0" applyNumberFormat="1" applyFont="1" applyFill="1" applyBorder="1" applyAlignment="1">
      <alignment/>
    </xf>
    <xf numFmtId="182" fontId="65" fillId="0" borderId="10" xfId="0" applyNumberFormat="1" applyFont="1" applyFill="1" applyBorder="1" applyAlignment="1">
      <alignment/>
    </xf>
    <xf numFmtId="182" fontId="64" fillId="33" borderId="10" xfId="34" applyNumberFormat="1" applyFont="1" applyFill="1" applyBorder="1" applyAlignment="1">
      <alignment/>
    </xf>
    <xf numFmtId="182" fontId="64" fillId="0" borderId="10" xfId="34" applyNumberFormat="1" applyFont="1" applyFill="1" applyBorder="1" applyAlignment="1">
      <alignment horizontal="right"/>
    </xf>
    <xf numFmtId="182" fontId="64" fillId="0" borderId="16" xfId="0" applyNumberFormat="1" applyFont="1" applyBorder="1" applyAlignment="1">
      <alignment/>
    </xf>
    <xf numFmtId="182" fontId="64" fillId="0" borderId="16" xfId="34" applyNumberFormat="1" applyFont="1" applyBorder="1" applyAlignment="1">
      <alignment/>
    </xf>
    <xf numFmtId="178" fontId="13" fillId="0" borderId="17" xfId="0" applyNumberFormat="1" applyFont="1" applyBorder="1" applyAlignment="1">
      <alignment/>
    </xf>
    <xf numFmtId="177" fontId="3" fillId="0" borderId="0" xfId="0" applyNumberFormat="1" applyFont="1" applyAlignment="1">
      <alignment horizont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14" xfId="0" applyNumberFormat="1" applyFont="1" applyBorder="1" applyAlignment="1">
      <alignment horizontal="center" vertical="center" wrapText="1"/>
    </xf>
    <xf numFmtId="177" fontId="9" fillId="0" borderId="21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  <xf numFmtId="177" fontId="9" fillId="0" borderId="23" xfId="0" applyNumberFormat="1" applyFont="1" applyBorder="1" applyAlignment="1">
      <alignment horizontal="center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百分比 2 2" xfId="35"/>
    <cellStyle name="百分比 3" xfId="36"/>
    <cellStyle name="百分比 4" xfId="37"/>
    <cellStyle name="百分比 5" xfId="38"/>
    <cellStyle name="百分比 6" xfId="39"/>
    <cellStyle name="百分比 7" xfId="40"/>
    <cellStyle name="百分比 8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10" xfId="48"/>
    <cellStyle name="常规 11" xfId="49"/>
    <cellStyle name="常规 12" xfId="50"/>
    <cellStyle name="常规 2" xfId="51"/>
    <cellStyle name="常规 2 2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宋体"/>
                <a:ea typeface="宋体"/>
                <a:cs typeface="宋体"/>
              </a:rPr>
              <a:t>近年深圳企业总的发展趋势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'[1]2011年7月'!$A$8</c:f>
              <c:strCache>
                <c:ptCount val="1"/>
                <c:pt idx="0">
                  <c:v>企业总数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'[1]2011年7月'!$O$1:$Y$1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42036</c:v>
                </c:pt>
              </c:numCache>
            </c:numRef>
          </c:cat>
          <c:val>
            <c:numRef>
              <c:f>'[1]2011年7月'!$O$8:$Y$8</c:f>
              <c:numCache>
                <c:ptCount val="11"/>
                <c:pt idx="0">
                  <c:v>209443</c:v>
                </c:pt>
                <c:pt idx="1">
                  <c:v>244291</c:v>
                </c:pt>
                <c:pt idx="2">
                  <c:v>283734</c:v>
                </c:pt>
                <c:pt idx="3">
                  <c:v>281238</c:v>
                </c:pt>
                <c:pt idx="4">
                  <c:v>307242</c:v>
                </c:pt>
                <c:pt idx="5">
                  <c:v>360912</c:v>
                </c:pt>
                <c:pt idx="6">
                  <c:v>417531</c:v>
                </c:pt>
                <c:pt idx="7">
                  <c:v>484651</c:v>
                </c:pt>
                <c:pt idx="8">
                  <c:v>630060</c:v>
                </c:pt>
                <c:pt idx="9">
                  <c:v>843977</c:v>
                </c:pt>
                <c:pt idx="10">
                  <c:v>885882</c:v>
                </c:pt>
              </c:numCache>
            </c:numRef>
          </c:val>
          <c:shape val="cylinder"/>
        </c:ser>
        <c:shape val="cylinder"/>
        <c:axId val="1113282"/>
        <c:axId val="10019539"/>
      </c:bar3DChart>
      <c:catAx>
        <c:axId val="1113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单位：户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019539"/>
        <c:crosses val="autoZero"/>
        <c:auto val="1"/>
        <c:lblOffset val="100"/>
        <c:tickLblSkip val="2"/>
        <c:noMultiLvlLbl val="0"/>
      </c:catAx>
      <c:valAx>
        <c:axId val="10019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132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B2B2B2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B2B2B2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深圳申请量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'[2]Sheet1'!$B$2:$F$2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'[2]Sheet1'!$B$3:$F$3</c:f>
              <c:numCache>
                <c:ptCount val="5"/>
                <c:pt idx="0">
                  <c:v>3800</c:v>
                </c:pt>
                <c:pt idx="1">
                  <c:v>5584</c:v>
                </c:pt>
                <c:pt idx="2">
                  <c:v>7933</c:v>
                </c:pt>
                <c:pt idx="3">
                  <c:v>8024</c:v>
                </c:pt>
                <c:pt idx="4">
                  <c:v>10049</c:v>
                </c:pt>
              </c:numCache>
            </c:numRef>
          </c:val>
          <c:shape val="box"/>
        </c:ser>
        <c:ser>
          <c:idx val="1"/>
          <c:order val="1"/>
          <c:tx>
            <c:v>全国申请量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'[2]Sheet1'!$B$2:$F$2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'[2]Sheet1'!$B$4:$F$4</c:f>
              <c:numCache>
                <c:ptCount val="5"/>
                <c:pt idx="0">
                  <c:v>8000</c:v>
                </c:pt>
                <c:pt idx="1">
                  <c:v>12377</c:v>
                </c:pt>
                <c:pt idx="2">
                  <c:v>17473</c:v>
                </c:pt>
                <c:pt idx="3">
                  <c:v>19926</c:v>
                </c:pt>
                <c:pt idx="4">
                  <c:v>20892</c:v>
                </c:pt>
              </c:numCache>
            </c:numRef>
          </c:val>
          <c:shape val="box"/>
        </c:ser>
        <c:shape val="box"/>
        <c:axId val="23066988"/>
        <c:axId val="6276301"/>
      </c:bar3D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6276301"/>
        <c:crosses val="autoZero"/>
        <c:auto val="1"/>
        <c:lblOffset val="100"/>
        <c:tickLblSkip val="1"/>
        <c:noMultiLvlLbl val="0"/>
      </c:catAx>
      <c:valAx>
        <c:axId val="6276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66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  <a:latin typeface="宋体"/>
                <a:ea typeface="宋体"/>
                <a:cs typeface="宋体"/>
              </a:rPr>
              <a:t>国际国内标准研制数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'[3]Sheet1'!$A$2</c:f>
              <c:strCache>
                <c:ptCount val="1"/>
                <c:pt idx="0">
                  <c:v>总数（项）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'[3]Sheet1'!$B$1:$H$1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'[3]Sheet1'!$B$2:$H$2</c:f>
              <c:numCache>
                <c:ptCount val="7"/>
                <c:pt idx="0">
                  <c:v>290</c:v>
                </c:pt>
                <c:pt idx="1">
                  <c:v>336</c:v>
                </c:pt>
                <c:pt idx="2">
                  <c:v>360</c:v>
                </c:pt>
                <c:pt idx="3">
                  <c:v>390</c:v>
                </c:pt>
                <c:pt idx="4">
                  <c:v>416</c:v>
                </c:pt>
                <c:pt idx="5">
                  <c:v>424</c:v>
                </c:pt>
                <c:pt idx="6">
                  <c:v>493</c:v>
                </c:pt>
              </c:numCache>
            </c:numRef>
          </c:val>
        </c:ser>
        <c:ser>
          <c:idx val="1"/>
          <c:order val="1"/>
          <c:tx>
            <c:strRef>
              <c:f>'[3]Sheet1'!$A$3</c:f>
              <c:strCache>
                <c:ptCount val="1"/>
                <c:pt idx="0">
                  <c:v>国际标准（项）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'[3]Sheet1'!$B$1:$H$1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'[3]Sheet1'!$B$3:$H$3</c:f>
              <c:numCache>
                <c:ptCount val="7"/>
                <c:pt idx="0">
                  <c:v>51</c:v>
                </c:pt>
                <c:pt idx="1">
                  <c:v>62</c:v>
                </c:pt>
                <c:pt idx="2">
                  <c:v>107</c:v>
                </c:pt>
                <c:pt idx="3">
                  <c:v>126</c:v>
                </c:pt>
                <c:pt idx="4">
                  <c:v>137</c:v>
                </c:pt>
                <c:pt idx="5">
                  <c:v>139</c:v>
                </c:pt>
                <c:pt idx="6">
                  <c:v>143</c:v>
                </c:pt>
              </c:numCache>
            </c:numRef>
          </c:val>
        </c:ser>
        <c:overlap val="100"/>
        <c:axId val="56486710"/>
        <c:axId val="38618343"/>
      </c:bar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宋体"/>
                <a:ea typeface="宋体"/>
                <a:cs typeface="宋体"/>
              </a:defRPr>
            </a:pPr>
          </a:p>
        </c:txPr>
        <c:crossAx val="38618343"/>
        <c:crosses val="autoZero"/>
        <c:auto val="1"/>
        <c:lblOffset val="100"/>
        <c:tickLblSkip val="1"/>
        <c:noMultiLvlLbl val="0"/>
      </c:catAx>
      <c:valAx>
        <c:axId val="38618343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宋体"/>
                <a:ea typeface="宋体"/>
                <a:cs typeface="宋体"/>
              </a:defRPr>
            </a:pPr>
          </a:p>
        </c:txPr>
        <c:crossAx val="564867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37</xdr:row>
      <xdr:rowOff>0</xdr:rowOff>
    </xdr:from>
    <xdr:to>
      <xdr:col>10</xdr:col>
      <xdr:colOff>161925</xdr:colOff>
      <xdr:row>37</xdr:row>
      <xdr:rowOff>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839075"/>
          <a:ext cx="5905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37</xdr:row>
      <xdr:rowOff>0</xdr:rowOff>
    </xdr:from>
    <xdr:to>
      <xdr:col>11</xdr:col>
      <xdr:colOff>666750</xdr:colOff>
      <xdr:row>37</xdr:row>
      <xdr:rowOff>0</xdr:rowOff>
    </xdr:to>
    <xdr:graphicFrame>
      <xdr:nvGraphicFramePr>
        <xdr:cNvPr id="2" name="Chart 4"/>
        <xdr:cNvGraphicFramePr/>
      </xdr:nvGraphicFramePr>
      <xdr:xfrm>
        <a:off x="2409825" y="7839075"/>
        <a:ext cx="7972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161925</xdr:colOff>
      <xdr:row>37</xdr:row>
      <xdr:rowOff>0</xdr:rowOff>
    </xdr:from>
    <xdr:to>
      <xdr:col>10</xdr:col>
      <xdr:colOff>95250</xdr:colOff>
      <xdr:row>37</xdr:row>
      <xdr:rowOff>0</xdr:rowOff>
    </xdr:to>
    <xdr:graphicFrame>
      <xdr:nvGraphicFramePr>
        <xdr:cNvPr id="3" name="图表 1"/>
        <xdr:cNvGraphicFramePr/>
      </xdr:nvGraphicFramePr>
      <xdr:xfrm>
        <a:off x="3105150" y="7839075"/>
        <a:ext cx="593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647700</xdr:colOff>
      <xdr:row>37</xdr:row>
      <xdr:rowOff>0</xdr:rowOff>
    </xdr:to>
    <xdr:graphicFrame>
      <xdr:nvGraphicFramePr>
        <xdr:cNvPr id="4" name="图表 1"/>
        <xdr:cNvGraphicFramePr/>
      </xdr:nvGraphicFramePr>
      <xdr:xfrm>
        <a:off x="3324225" y="7839075"/>
        <a:ext cx="4772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4037;&#20316;&#25991;&#26723;\1992--200X&#20225;&#19994;&#36235;&#21183;&#20998;&#26512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4180;&#25253;&#27719;&#32534;\2013&#24180;&#24180;&#25253;&#27719;&#32534;\2013&#24180;&#25253;&#27719;&#32534;&#32534;&#36753;&#31295;\15-4&#36817;5&#24180;&#28145;&#22323;PCT&#30003;&#35831;&#22686;&#38271;&#21450;&#21344;&#20840;&#22269;&#27604;&#37325;&#24773;&#209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zhongfeng\Desktop\2015&#24180;2&#26376;\&#26631;&#20934;&#21270;&#31649;&#29702;&#32479;&#35745;&#65288;201503&#20462;&#3574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010年11月"/>
      <sheetName val="2010年12月"/>
      <sheetName val="2011年1月"/>
      <sheetName val="2011年2月 "/>
      <sheetName val="2011年3月"/>
      <sheetName val="2011年4月"/>
      <sheetName val="2011年5月"/>
      <sheetName val="2011年6月 "/>
      <sheetName val="2011年7月"/>
    </sheetNames>
    <sheetDataSet>
      <sheetData sheetId="11">
        <row r="1">
          <cell r="O1">
            <v>2005</v>
          </cell>
          <cell r="P1">
            <v>2006</v>
          </cell>
          <cell r="Q1">
            <v>2007</v>
          </cell>
          <cell r="R1">
            <v>2008</v>
          </cell>
          <cell r="S1">
            <v>2009</v>
          </cell>
          <cell r="T1">
            <v>2010</v>
          </cell>
          <cell r="U1">
            <v>2011</v>
          </cell>
          <cell r="V1">
            <v>2012</v>
          </cell>
          <cell r="W1">
            <v>2013</v>
          </cell>
          <cell r="X1">
            <v>2014</v>
          </cell>
          <cell r="Y1">
            <v>42036</v>
          </cell>
        </row>
        <row r="8">
          <cell r="A8" t="str">
            <v>企业总数</v>
          </cell>
          <cell r="O8">
            <v>209443</v>
          </cell>
          <cell r="P8">
            <v>244291</v>
          </cell>
          <cell r="Q8">
            <v>283734</v>
          </cell>
          <cell r="R8">
            <v>281238</v>
          </cell>
          <cell r="S8">
            <v>307242</v>
          </cell>
          <cell r="T8">
            <v>360912</v>
          </cell>
          <cell r="U8">
            <v>417531</v>
          </cell>
          <cell r="V8">
            <v>484651</v>
          </cell>
          <cell r="W8">
            <v>630060</v>
          </cell>
          <cell r="X8">
            <v>843977</v>
          </cell>
          <cell r="Y8">
            <v>885882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2009年</v>
          </cell>
          <cell r="C2" t="str">
            <v>2010年</v>
          </cell>
          <cell r="D2" t="str">
            <v>2011年</v>
          </cell>
          <cell r="E2" t="str">
            <v>2012年</v>
          </cell>
          <cell r="F2" t="str">
            <v>2013年</v>
          </cell>
        </row>
        <row r="3">
          <cell r="B3">
            <v>3800</v>
          </cell>
          <cell r="C3">
            <v>5584</v>
          </cell>
          <cell r="D3">
            <v>7933</v>
          </cell>
          <cell r="E3">
            <v>8024</v>
          </cell>
          <cell r="F3">
            <v>10049</v>
          </cell>
        </row>
        <row r="4">
          <cell r="B4">
            <v>8000</v>
          </cell>
          <cell r="C4">
            <v>12377</v>
          </cell>
          <cell r="D4">
            <v>17473</v>
          </cell>
          <cell r="E4">
            <v>19926</v>
          </cell>
          <cell r="F4">
            <v>20892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（一）"/>
      <sheetName val="（二）"/>
      <sheetName val="Sheet3"/>
      <sheetName val="Sheet1"/>
      <sheetName val="Sheet2"/>
    </sheetNames>
    <sheetDataSet>
      <sheetData sheetId="3">
        <row r="1">
          <cell r="B1" t="str">
            <v>2008年</v>
          </cell>
          <cell r="C1" t="str">
            <v>2009年</v>
          </cell>
          <cell r="D1" t="str">
            <v>2010年</v>
          </cell>
          <cell r="E1" t="str">
            <v>2011年</v>
          </cell>
          <cell r="F1" t="str">
            <v>2012年</v>
          </cell>
          <cell r="G1" t="str">
            <v>2013年</v>
          </cell>
          <cell r="H1" t="str">
            <v>2014年</v>
          </cell>
        </row>
        <row r="2">
          <cell r="A2" t="str">
            <v>总数（项）</v>
          </cell>
          <cell r="B2">
            <v>290</v>
          </cell>
          <cell r="C2">
            <v>336</v>
          </cell>
          <cell r="D2">
            <v>360</v>
          </cell>
          <cell r="E2">
            <v>390</v>
          </cell>
          <cell r="F2">
            <v>416</v>
          </cell>
          <cell r="G2">
            <v>424</v>
          </cell>
          <cell r="H2">
            <v>493</v>
          </cell>
        </row>
        <row r="3">
          <cell r="A3" t="str">
            <v>国际标准（项）</v>
          </cell>
          <cell r="B3">
            <v>51</v>
          </cell>
          <cell r="C3">
            <v>62</v>
          </cell>
          <cell r="D3">
            <v>107</v>
          </cell>
          <cell r="E3">
            <v>126</v>
          </cell>
          <cell r="F3">
            <v>137</v>
          </cell>
          <cell r="G3">
            <v>139</v>
          </cell>
          <cell r="H3">
            <v>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1年7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showGridLines="0" tabSelected="1" zoomScalePageLayoutView="0" workbookViewId="0" topLeftCell="A1">
      <selection activeCell="A1" sqref="A1:L36"/>
    </sheetView>
  </sheetViews>
  <sheetFormatPr defaultColWidth="9.00390625" defaultRowHeight="14.25"/>
  <cols>
    <col min="1" max="1" width="30.125" style="0" customWidth="1"/>
    <col min="2" max="2" width="8.50390625" style="13" customWidth="1"/>
    <col min="3" max="3" width="9.875" style="0" customWidth="1"/>
    <col min="4" max="4" width="9.50390625" style="0" customWidth="1"/>
    <col min="6" max="6" width="9.125" style="14" customWidth="1"/>
    <col min="7" max="7" width="11.00390625" style="14" customWidth="1"/>
    <col min="8" max="8" width="10.625" style="14" customWidth="1"/>
    <col min="9" max="9" width="9.625" style="0" customWidth="1"/>
    <col min="10" max="10" width="10.00390625" style="0" customWidth="1"/>
    <col min="11" max="11" width="10.125" style="0" customWidth="1"/>
    <col min="12" max="12" width="11.00390625" style="31" customWidth="1"/>
    <col min="13" max="13" width="9.00390625" style="0" customWidth="1"/>
  </cols>
  <sheetData>
    <row r="1" spans="1:12" ht="25.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4" customFormat="1" ht="13.5" thickBot="1">
      <c r="A2" s="1"/>
      <c r="B2" s="1"/>
      <c r="C2" s="1"/>
      <c r="D2" s="1"/>
      <c r="E2" s="1"/>
      <c r="F2" s="2"/>
      <c r="G2" s="2"/>
      <c r="H2" s="2"/>
      <c r="I2" s="1"/>
      <c r="J2" s="1"/>
      <c r="K2" s="3" t="s">
        <v>0</v>
      </c>
      <c r="L2" s="19">
        <v>42064</v>
      </c>
    </row>
    <row r="3" spans="1:12" s="4" customFormat="1" ht="12" customHeight="1">
      <c r="A3" s="88" t="s">
        <v>1</v>
      </c>
      <c r="B3" s="90" t="s">
        <v>9</v>
      </c>
      <c r="C3" s="92" t="s">
        <v>10</v>
      </c>
      <c r="D3" s="93"/>
      <c r="E3" s="92" t="s">
        <v>11</v>
      </c>
      <c r="F3" s="93"/>
      <c r="G3" s="90" t="s">
        <v>12</v>
      </c>
      <c r="H3" s="90" t="s">
        <v>2</v>
      </c>
      <c r="I3" s="92" t="s">
        <v>13</v>
      </c>
      <c r="J3" s="93"/>
      <c r="K3" s="93"/>
      <c r="L3" s="93"/>
    </row>
    <row r="4" spans="1:12" s="4" customFormat="1" ht="28.5" customHeight="1">
      <c r="A4" s="89"/>
      <c r="B4" s="91"/>
      <c r="C4" s="62" t="s">
        <v>43</v>
      </c>
      <c r="D4" s="17" t="s">
        <v>14</v>
      </c>
      <c r="E4" s="62" t="s">
        <v>44</v>
      </c>
      <c r="F4" s="17" t="s">
        <v>14</v>
      </c>
      <c r="G4" s="94"/>
      <c r="H4" s="94"/>
      <c r="I4" s="20" t="s">
        <v>3</v>
      </c>
      <c r="J4" s="20" t="s">
        <v>4</v>
      </c>
      <c r="K4" s="20" t="s">
        <v>5</v>
      </c>
      <c r="L4" s="21" t="s">
        <v>6</v>
      </c>
    </row>
    <row r="5" spans="1:12" s="4" customFormat="1" ht="28.5" customHeight="1">
      <c r="A5" s="16" t="s">
        <v>15</v>
      </c>
      <c r="B5" s="15"/>
      <c r="C5" s="5"/>
      <c r="D5" s="22"/>
      <c r="E5" s="5"/>
      <c r="F5" s="22"/>
      <c r="G5" s="5"/>
      <c r="H5" s="5"/>
      <c r="I5" s="5"/>
      <c r="J5" s="5"/>
      <c r="K5" s="5"/>
      <c r="L5" s="23"/>
    </row>
    <row r="6" spans="1:21" s="4" customFormat="1" ht="28.5" customHeight="1">
      <c r="A6" s="34" t="s">
        <v>16</v>
      </c>
      <c r="B6" s="35" t="s">
        <v>17</v>
      </c>
      <c r="C6" s="36">
        <f>C7+C28</f>
        <v>26596</v>
      </c>
      <c r="D6" s="36">
        <f>D7+D28</f>
        <v>99944</v>
      </c>
      <c r="E6" s="36">
        <f>E7+E28</f>
        <v>35400</v>
      </c>
      <c r="F6" s="36">
        <f>F7+F28</f>
        <v>98758</v>
      </c>
      <c r="G6" s="63">
        <f>D6-F6</f>
        <v>1186</v>
      </c>
      <c r="H6" s="64">
        <f>G6/F6</f>
        <v>0.012009153688815083</v>
      </c>
      <c r="I6" s="36">
        <f>I7+I28</f>
        <v>1806542</v>
      </c>
      <c r="J6" s="36">
        <f>J7+J28</f>
        <v>1391516</v>
      </c>
      <c r="K6" s="63">
        <f>I6-J6</f>
        <v>415026</v>
      </c>
      <c r="L6" s="65">
        <f>K6/J6</f>
        <v>0.29825456552421964</v>
      </c>
      <c r="M6" s="61"/>
      <c r="N6" s="61"/>
      <c r="O6" s="61"/>
      <c r="P6" s="61"/>
      <c r="Q6" s="61"/>
      <c r="R6" s="61"/>
      <c r="S6" s="61"/>
      <c r="T6" s="61"/>
      <c r="U6" s="61"/>
    </row>
    <row r="7" spans="1:12" ht="15.75" customHeight="1">
      <c r="A7" s="29" t="s">
        <v>18</v>
      </c>
      <c r="B7" s="25" t="s">
        <v>17</v>
      </c>
      <c r="C7" s="26">
        <f>C10+C19</f>
        <v>15341</v>
      </c>
      <c r="D7" s="26">
        <f>D10+D19</f>
        <v>64363</v>
      </c>
      <c r="E7" s="26">
        <f>E10+E19</f>
        <v>15520</v>
      </c>
      <c r="F7" s="26">
        <f>F10+F19</f>
        <v>45305</v>
      </c>
      <c r="G7" s="66">
        <f>D7-F7</f>
        <v>19058</v>
      </c>
      <c r="H7" s="67">
        <f>G7/F7</f>
        <v>0.4206599713055954</v>
      </c>
      <c r="I7" s="26">
        <f>I10+I19</f>
        <v>900787</v>
      </c>
      <c r="J7" s="26">
        <f>J10+J19</f>
        <v>668232</v>
      </c>
      <c r="K7" s="66">
        <f>I7-J7</f>
        <v>232555</v>
      </c>
      <c r="L7" s="68">
        <f>K7/J7</f>
        <v>0.3480153599348729</v>
      </c>
    </row>
    <row r="8" spans="1:12" s="37" customFormat="1" ht="15.75" customHeight="1">
      <c r="A8" s="12" t="s">
        <v>19</v>
      </c>
      <c r="B8" s="6" t="s">
        <v>17</v>
      </c>
      <c r="C8" s="18">
        <v>14866</v>
      </c>
      <c r="D8" s="18">
        <v>61970</v>
      </c>
      <c r="E8" s="18">
        <v>15069</v>
      </c>
      <c r="F8" s="18">
        <v>43705</v>
      </c>
      <c r="G8" s="69">
        <f>D8-F8</f>
        <v>18265</v>
      </c>
      <c r="H8" s="70">
        <f>G8/F8</f>
        <v>0.4179155703008809</v>
      </c>
      <c r="I8" s="18">
        <v>842077</v>
      </c>
      <c r="J8" s="18">
        <v>614371</v>
      </c>
      <c r="K8" s="69">
        <f>I8-J8</f>
        <v>227706</v>
      </c>
      <c r="L8" s="71">
        <f>K8/J8</f>
        <v>0.3706327284328199</v>
      </c>
    </row>
    <row r="9" spans="1:12" s="37" customFormat="1" ht="15.75" customHeight="1">
      <c r="A9" s="24" t="s">
        <v>20</v>
      </c>
      <c r="B9" s="27"/>
      <c r="C9" s="26"/>
      <c r="D9" s="26"/>
      <c r="E9" s="26"/>
      <c r="F9" s="26"/>
      <c r="G9" s="66"/>
      <c r="H9" s="67"/>
      <c r="I9" s="26"/>
      <c r="J9" s="26"/>
      <c r="K9" s="66"/>
      <c r="L9" s="68"/>
    </row>
    <row r="10" spans="1:12" s="37" customFormat="1" ht="15.75" customHeight="1">
      <c r="A10" s="7" t="s">
        <v>21</v>
      </c>
      <c r="B10" s="6" t="s">
        <v>17</v>
      </c>
      <c r="C10" s="18">
        <v>15122</v>
      </c>
      <c r="D10" s="18">
        <v>63431</v>
      </c>
      <c r="E10" s="18">
        <v>15324</v>
      </c>
      <c r="F10" s="18">
        <v>44669</v>
      </c>
      <c r="G10" s="69">
        <f aca="true" t="shared" si="0" ref="G10:G17">D10-F10</f>
        <v>18762</v>
      </c>
      <c r="H10" s="70">
        <f aca="true" t="shared" si="1" ref="H10:H17">G10/F10</f>
        <v>0.4200228346280418</v>
      </c>
      <c r="I10" s="18">
        <v>865936</v>
      </c>
      <c r="J10" s="18">
        <v>635181</v>
      </c>
      <c r="K10" s="69">
        <f>I10-J10</f>
        <v>230755</v>
      </c>
      <c r="L10" s="71">
        <f aca="true" t="shared" si="2" ref="L10:L17">K10/J10</f>
        <v>0.36329014879223404</v>
      </c>
    </row>
    <row r="11" spans="1:13" s="8" customFormat="1" ht="15.75" customHeight="1">
      <c r="A11" s="7" t="s">
        <v>22</v>
      </c>
      <c r="B11" s="6" t="s">
        <v>17</v>
      </c>
      <c r="C11" s="18">
        <v>14691</v>
      </c>
      <c r="D11" s="18">
        <v>61271</v>
      </c>
      <c r="E11" s="18">
        <v>14917</v>
      </c>
      <c r="F11" s="18">
        <v>43248</v>
      </c>
      <c r="G11" s="69">
        <f t="shared" si="0"/>
        <v>18023</v>
      </c>
      <c r="H11" s="70">
        <f t="shared" si="1"/>
        <v>0.41673603403625603</v>
      </c>
      <c r="I11" s="18">
        <v>816292</v>
      </c>
      <c r="J11" s="18">
        <v>589928</v>
      </c>
      <c r="K11" s="69">
        <f>I11-J11</f>
        <v>226364</v>
      </c>
      <c r="L11" s="71">
        <f t="shared" si="2"/>
        <v>0.3837146228014266</v>
      </c>
      <c r="M11" s="37"/>
    </row>
    <row r="12" spans="1:12" s="41" customFormat="1" ht="15.75" customHeight="1">
      <c r="A12" s="38" t="s">
        <v>23</v>
      </c>
      <c r="B12" s="39" t="s">
        <v>24</v>
      </c>
      <c r="C12" s="40">
        <v>9023760</v>
      </c>
      <c r="D12" s="40">
        <v>43272868</v>
      </c>
      <c r="E12" s="40">
        <v>10935342</v>
      </c>
      <c r="F12" s="40">
        <v>30701103</v>
      </c>
      <c r="G12" s="69">
        <f t="shared" si="0"/>
        <v>12571765</v>
      </c>
      <c r="H12" s="70">
        <f t="shared" si="1"/>
        <v>0.40948903366761774</v>
      </c>
      <c r="I12" s="40">
        <v>552454369</v>
      </c>
      <c r="J12" s="40">
        <v>320761134</v>
      </c>
      <c r="K12" s="69">
        <f>I12-J12</f>
        <v>231693235</v>
      </c>
      <c r="L12" s="71">
        <f t="shared" si="2"/>
        <v>0.7223232818474822</v>
      </c>
    </row>
    <row r="13" spans="1:12" s="41" customFormat="1" ht="15.75" customHeight="1">
      <c r="A13" s="42" t="s">
        <v>25</v>
      </c>
      <c r="B13" s="43" t="s">
        <v>17</v>
      </c>
      <c r="C13" s="52">
        <v>15115</v>
      </c>
      <c r="D13" s="52">
        <v>63418</v>
      </c>
      <c r="E13" s="52">
        <v>15316</v>
      </c>
      <c r="F13" s="52">
        <v>44634</v>
      </c>
      <c r="G13" s="73">
        <f t="shared" si="0"/>
        <v>18784</v>
      </c>
      <c r="H13" s="74">
        <f t="shared" si="1"/>
        <v>0.4208450956669803</v>
      </c>
      <c r="I13" s="52">
        <v>857838</v>
      </c>
      <c r="J13" s="52">
        <v>625439</v>
      </c>
      <c r="K13" s="73">
        <f>K21+K29</f>
        <v>1249777</v>
      </c>
      <c r="L13" s="75">
        <f t="shared" si="2"/>
        <v>1.998239636479337</v>
      </c>
    </row>
    <row r="14" spans="1:12" s="41" customFormat="1" ht="15.75" customHeight="1">
      <c r="A14" s="42" t="s">
        <v>26</v>
      </c>
      <c r="B14" s="43" t="s">
        <v>17</v>
      </c>
      <c r="C14" s="52">
        <v>14690</v>
      </c>
      <c r="D14" s="52">
        <v>61269</v>
      </c>
      <c r="E14" s="52">
        <v>14911</v>
      </c>
      <c r="F14" s="52">
        <v>43223</v>
      </c>
      <c r="G14" s="73">
        <f t="shared" si="0"/>
        <v>18046</v>
      </c>
      <c r="H14" s="74">
        <f t="shared" si="1"/>
        <v>0.4175091964926081</v>
      </c>
      <c r="I14" s="52">
        <v>812724</v>
      </c>
      <c r="J14" s="52">
        <v>585610</v>
      </c>
      <c r="K14" s="73">
        <f>I14-J14</f>
        <v>227114</v>
      </c>
      <c r="L14" s="75">
        <f t="shared" si="2"/>
        <v>0.3878246614641143</v>
      </c>
    </row>
    <row r="15" spans="1:12" s="41" customFormat="1" ht="15.75" customHeight="1">
      <c r="A15" s="42" t="s">
        <v>23</v>
      </c>
      <c r="B15" s="43" t="s">
        <v>24</v>
      </c>
      <c r="C15" s="52">
        <v>9022760</v>
      </c>
      <c r="D15" s="52">
        <v>43171868</v>
      </c>
      <c r="E15" s="52">
        <v>10933092</v>
      </c>
      <c r="F15" s="52">
        <v>30685003</v>
      </c>
      <c r="G15" s="76">
        <f t="shared" si="0"/>
        <v>12486865</v>
      </c>
      <c r="H15" s="77">
        <f t="shared" si="1"/>
        <v>0.4069370630336911</v>
      </c>
      <c r="I15" s="53">
        <v>541713625</v>
      </c>
      <c r="J15" s="54">
        <v>307784631</v>
      </c>
      <c r="K15" s="76">
        <f>I15-J15</f>
        <v>233928994</v>
      </c>
      <c r="L15" s="78">
        <f t="shared" si="2"/>
        <v>0.7600411795740379</v>
      </c>
    </row>
    <row r="16" spans="1:13" s="8" customFormat="1" ht="15.75" customHeight="1">
      <c r="A16" s="9" t="s">
        <v>27</v>
      </c>
      <c r="B16" s="10" t="s">
        <v>17</v>
      </c>
      <c r="C16" s="18">
        <v>625</v>
      </c>
      <c r="D16" s="18">
        <v>2111</v>
      </c>
      <c r="E16" s="18">
        <v>413</v>
      </c>
      <c r="F16" s="18">
        <v>1537</v>
      </c>
      <c r="G16" s="76">
        <f t="shared" si="0"/>
        <v>574</v>
      </c>
      <c r="H16" s="77">
        <f t="shared" si="1"/>
        <v>0.3734547820429408</v>
      </c>
      <c r="I16" s="18">
        <v>60921</v>
      </c>
      <c r="J16" s="18">
        <v>53508</v>
      </c>
      <c r="K16" s="76">
        <f>I16-J16</f>
        <v>7413</v>
      </c>
      <c r="L16" s="78">
        <f t="shared" si="2"/>
        <v>0.13854003139717425</v>
      </c>
      <c r="M16" s="37"/>
    </row>
    <row r="17" spans="1:12" s="37" customFormat="1" ht="15.75" customHeight="1">
      <c r="A17" s="7" t="s">
        <v>28</v>
      </c>
      <c r="B17" s="6" t="s">
        <v>17</v>
      </c>
      <c r="C17" s="18">
        <v>47</v>
      </c>
      <c r="D17" s="18">
        <v>151</v>
      </c>
      <c r="E17" s="18">
        <v>25</v>
      </c>
      <c r="F17" s="18">
        <v>71</v>
      </c>
      <c r="G17" s="76">
        <f t="shared" si="0"/>
        <v>80</v>
      </c>
      <c r="H17" s="77">
        <f t="shared" si="1"/>
        <v>1.1267605633802817</v>
      </c>
      <c r="I17" s="18">
        <v>179625</v>
      </c>
      <c r="J17" s="18">
        <v>168800</v>
      </c>
      <c r="K17" s="76">
        <f>I17-J17</f>
        <v>10825</v>
      </c>
      <c r="L17" s="78">
        <f t="shared" si="2"/>
        <v>0.06412914691943128</v>
      </c>
    </row>
    <row r="18" spans="1:12" s="37" customFormat="1" ht="15" customHeight="1">
      <c r="A18" s="24" t="s">
        <v>29</v>
      </c>
      <c r="B18" s="28"/>
      <c r="C18" s="26"/>
      <c r="D18" s="26"/>
      <c r="E18" s="26"/>
      <c r="F18" s="26"/>
      <c r="G18" s="66"/>
      <c r="H18" s="67"/>
      <c r="I18" s="26"/>
      <c r="J18" s="26"/>
      <c r="K18" s="79"/>
      <c r="L18" s="80"/>
    </row>
    <row r="19" spans="1:13" s="37" customFormat="1" ht="15" customHeight="1">
      <c r="A19" s="7" t="s">
        <v>30</v>
      </c>
      <c r="B19" s="6" t="s">
        <v>17</v>
      </c>
      <c r="C19" s="18">
        <v>219</v>
      </c>
      <c r="D19" s="18">
        <v>932</v>
      </c>
      <c r="E19" s="18">
        <v>196</v>
      </c>
      <c r="F19" s="18">
        <v>636</v>
      </c>
      <c r="G19" s="69">
        <f aca="true" t="shared" si="3" ref="G19:G26">D19-F19</f>
        <v>296</v>
      </c>
      <c r="H19" s="70">
        <f aca="true" t="shared" si="4" ref="H19:H26">G19/F19</f>
        <v>0.46540880503144655</v>
      </c>
      <c r="I19" s="18">
        <v>34851</v>
      </c>
      <c r="J19" s="18">
        <v>33051</v>
      </c>
      <c r="K19" s="69">
        <f aca="true" t="shared" si="5" ref="K19:K26">I19-J19</f>
        <v>1800</v>
      </c>
      <c r="L19" s="71">
        <f aca="true" t="shared" si="6" ref="L19:L26">K19/J19</f>
        <v>0.05446128710175184</v>
      </c>
      <c r="M19" s="44"/>
    </row>
    <row r="20" spans="1:13" s="37" customFormat="1" ht="15" customHeight="1">
      <c r="A20" s="12" t="s">
        <v>31</v>
      </c>
      <c r="B20" s="6" t="s">
        <v>17</v>
      </c>
      <c r="C20" s="52">
        <v>175</v>
      </c>
      <c r="D20" s="52">
        <v>693</v>
      </c>
      <c r="E20" s="52">
        <v>152</v>
      </c>
      <c r="F20" s="52">
        <v>454</v>
      </c>
      <c r="G20" s="73">
        <f t="shared" si="3"/>
        <v>239</v>
      </c>
      <c r="H20" s="74">
        <f t="shared" si="4"/>
        <v>0.526431718061674</v>
      </c>
      <c r="I20" s="52">
        <v>26054</v>
      </c>
      <c r="J20" s="52">
        <v>24712</v>
      </c>
      <c r="K20" s="73">
        <f t="shared" si="5"/>
        <v>1342</v>
      </c>
      <c r="L20" s="75">
        <f t="shared" si="6"/>
        <v>0.05430560051796698</v>
      </c>
      <c r="M20" s="44"/>
    </row>
    <row r="21" spans="1:13" s="37" customFormat="1" ht="15" customHeight="1">
      <c r="A21" s="12" t="s">
        <v>32</v>
      </c>
      <c r="B21" s="6" t="s">
        <v>17</v>
      </c>
      <c r="C21" s="52">
        <v>44</v>
      </c>
      <c r="D21" s="52">
        <v>239</v>
      </c>
      <c r="E21" s="52">
        <v>44</v>
      </c>
      <c r="F21" s="52">
        <v>182</v>
      </c>
      <c r="G21" s="73">
        <f t="shared" si="3"/>
        <v>57</v>
      </c>
      <c r="H21" s="74">
        <f t="shared" si="4"/>
        <v>0.3131868131868132</v>
      </c>
      <c r="I21" s="52">
        <v>8797</v>
      </c>
      <c r="J21" s="52">
        <v>8339</v>
      </c>
      <c r="K21" s="73">
        <f t="shared" si="5"/>
        <v>458</v>
      </c>
      <c r="L21" s="75">
        <f t="shared" si="6"/>
        <v>0.05492265259623456</v>
      </c>
      <c r="M21" s="44"/>
    </row>
    <row r="22" spans="1:13" s="37" customFormat="1" ht="15" customHeight="1">
      <c r="A22" s="7" t="s">
        <v>33</v>
      </c>
      <c r="B22" s="6" t="s">
        <v>34</v>
      </c>
      <c r="C22" s="52">
        <v>106334</v>
      </c>
      <c r="D22" s="52">
        <v>387998</v>
      </c>
      <c r="E22" s="52">
        <v>43103</v>
      </c>
      <c r="F22" s="52">
        <v>190309</v>
      </c>
      <c r="G22" s="73">
        <f t="shared" si="3"/>
        <v>197689</v>
      </c>
      <c r="H22" s="74">
        <f t="shared" si="4"/>
        <v>1.0387790383008686</v>
      </c>
      <c r="I22" s="52">
        <v>14355429</v>
      </c>
      <c r="J22" s="52">
        <v>12244534</v>
      </c>
      <c r="K22" s="73">
        <f t="shared" si="5"/>
        <v>2110895</v>
      </c>
      <c r="L22" s="75">
        <f t="shared" si="6"/>
        <v>0.17239488248389037</v>
      </c>
      <c r="M22" s="44"/>
    </row>
    <row r="23" spans="1:13" s="41" customFormat="1" ht="15" customHeight="1">
      <c r="A23" s="38" t="s">
        <v>35</v>
      </c>
      <c r="B23" s="39" t="s">
        <v>34</v>
      </c>
      <c r="C23" s="52">
        <v>101656</v>
      </c>
      <c r="D23" s="52">
        <v>414164</v>
      </c>
      <c r="E23" s="52">
        <v>47156</v>
      </c>
      <c r="F23" s="52">
        <v>157425</v>
      </c>
      <c r="G23" s="76">
        <f t="shared" si="3"/>
        <v>256739</v>
      </c>
      <c r="H23" s="77">
        <f t="shared" si="4"/>
        <v>1.6308654915038907</v>
      </c>
      <c r="I23" s="53">
        <v>8831522</v>
      </c>
      <c r="J23" s="54">
        <v>7216494</v>
      </c>
      <c r="K23" s="76">
        <f t="shared" si="5"/>
        <v>1615028</v>
      </c>
      <c r="L23" s="78">
        <f t="shared" si="6"/>
        <v>0.2237967633590494</v>
      </c>
      <c r="M23" s="45"/>
    </row>
    <row r="24" spans="1:13" s="37" customFormat="1" ht="15" customHeight="1">
      <c r="A24" s="7" t="s">
        <v>36</v>
      </c>
      <c r="B24" s="6" t="s">
        <v>34</v>
      </c>
      <c r="C24" s="52">
        <v>38893</v>
      </c>
      <c r="D24" s="52">
        <v>230805</v>
      </c>
      <c r="E24" s="52">
        <v>29944</v>
      </c>
      <c r="F24" s="52">
        <v>100547</v>
      </c>
      <c r="G24" s="73">
        <f t="shared" si="3"/>
        <v>130258</v>
      </c>
      <c r="H24" s="74">
        <f t="shared" si="4"/>
        <v>1.2954936497359444</v>
      </c>
      <c r="I24" s="52">
        <v>6349793</v>
      </c>
      <c r="J24" s="52">
        <v>5437723</v>
      </c>
      <c r="K24" s="73">
        <f t="shared" si="5"/>
        <v>912070</v>
      </c>
      <c r="L24" s="75">
        <f t="shared" si="6"/>
        <v>0.16773013263088246</v>
      </c>
      <c r="M24" s="44"/>
    </row>
    <row r="25" spans="1:13" s="37" customFormat="1" ht="15" customHeight="1">
      <c r="A25" s="7" t="s">
        <v>27</v>
      </c>
      <c r="B25" s="6" t="s">
        <v>17</v>
      </c>
      <c r="C25" s="52">
        <v>67</v>
      </c>
      <c r="D25" s="52">
        <v>271</v>
      </c>
      <c r="E25" s="52">
        <v>68</v>
      </c>
      <c r="F25" s="52">
        <v>199</v>
      </c>
      <c r="G25" s="73">
        <f t="shared" si="3"/>
        <v>72</v>
      </c>
      <c r="H25" s="74">
        <f t="shared" si="4"/>
        <v>0.36180904522613067</v>
      </c>
      <c r="I25" s="52">
        <v>12906</v>
      </c>
      <c r="J25" s="52">
        <v>11736</v>
      </c>
      <c r="K25" s="73">
        <f t="shared" si="5"/>
        <v>1170</v>
      </c>
      <c r="L25" s="75">
        <f t="shared" si="6"/>
        <v>0.09969325153374232</v>
      </c>
      <c r="M25" s="44"/>
    </row>
    <row r="26" spans="1:13" s="37" customFormat="1" ht="15" customHeight="1">
      <c r="A26" s="7" t="s">
        <v>28</v>
      </c>
      <c r="B26" s="6" t="s">
        <v>17</v>
      </c>
      <c r="C26" s="52">
        <v>2</v>
      </c>
      <c r="D26" s="52">
        <v>7</v>
      </c>
      <c r="E26" s="52">
        <v>4</v>
      </c>
      <c r="F26" s="52">
        <v>8</v>
      </c>
      <c r="G26" s="73">
        <f t="shared" si="3"/>
        <v>-1</v>
      </c>
      <c r="H26" s="55">
        <f t="shared" si="4"/>
        <v>-0.125</v>
      </c>
      <c r="I26" s="52">
        <v>24282</v>
      </c>
      <c r="J26" s="52">
        <v>23610</v>
      </c>
      <c r="K26" s="73">
        <f t="shared" si="5"/>
        <v>672</v>
      </c>
      <c r="L26" s="75">
        <f t="shared" si="6"/>
        <v>0.028462515883100382</v>
      </c>
      <c r="M26" s="44"/>
    </row>
    <row r="27" spans="1:13" ht="18" customHeight="1">
      <c r="A27" s="29" t="s">
        <v>37</v>
      </c>
      <c r="B27" s="26"/>
      <c r="C27" s="26"/>
      <c r="D27" s="26"/>
      <c r="E27" s="26"/>
      <c r="F27" s="26"/>
      <c r="G27" s="66"/>
      <c r="H27" s="82"/>
      <c r="I27" s="26"/>
      <c r="J27" s="26"/>
      <c r="K27" s="66"/>
      <c r="L27" s="68"/>
      <c r="M27" s="11"/>
    </row>
    <row r="28" spans="1:13" s="37" customFormat="1" ht="15" customHeight="1">
      <c r="A28" s="7" t="s">
        <v>21</v>
      </c>
      <c r="B28" s="6" t="s">
        <v>17</v>
      </c>
      <c r="C28" s="52">
        <v>11255</v>
      </c>
      <c r="D28" s="52">
        <v>35581</v>
      </c>
      <c r="E28" s="52">
        <v>19880</v>
      </c>
      <c r="F28" s="52">
        <v>53453</v>
      </c>
      <c r="G28" s="73">
        <f>D28-F28</f>
        <v>-17872</v>
      </c>
      <c r="H28" s="55">
        <f>G28/F28</f>
        <v>-0.33434980263034814</v>
      </c>
      <c r="I28" s="52">
        <v>905755</v>
      </c>
      <c r="J28" s="52">
        <v>723284</v>
      </c>
      <c r="K28" s="73">
        <f>I28-J28</f>
        <v>182471</v>
      </c>
      <c r="L28" s="75">
        <f>K28/J28</f>
        <v>0.2522812615791307</v>
      </c>
      <c r="M28" s="44"/>
    </row>
    <row r="29" spans="1:13" s="37" customFormat="1" ht="15">
      <c r="A29" s="38" t="s">
        <v>38</v>
      </c>
      <c r="B29" s="6" t="s">
        <v>24</v>
      </c>
      <c r="C29" s="52">
        <v>89382</v>
      </c>
      <c r="D29" s="52">
        <v>276232</v>
      </c>
      <c r="E29" s="52">
        <v>128850</v>
      </c>
      <c r="F29" s="52">
        <v>303019</v>
      </c>
      <c r="G29" s="76">
        <f>D29-F29</f>
        <v>-26787</v>
      </c>
      <c r="H29" s="83">
        <f>G29/F29</f>
        <v>-0.0884003973348206</v>
      </c>
      <c r="I29" s="53">
        <v>3344966</v>
      </c>
      <c r="J29" s="52">
        <v>2095647</v>
      </c>
      <c r="K29" s="76">
        <f>I29-J29</f>
        <v>1249319</v>
      </c>
      <c r="L29" s="78">
        <f>K29/J29</f>
        <v>0.5961495423609033</v>
      </c>
      <c r="M29" s="44"/>
    </row>
    <row r="30" spans="1:13" s="37" customFormat="1" ht="15">
      <c r="A30" s="7" t="s">
        <v>39</v>
      </c>
      <c r="B30" s="6" t="s">
        <v>17</v>
      </c>
      <c r="C30" s="52">
        <v>42921</v>
      </c>
      <c r="D30" s="52">
        <v>121620</v>
      </c>
      <c r="E30" s="52">
        <v>54699</v>
      </c>
      <c r="F30" s="52">
        <v>136845</v>
      </c>
      <c r="G30" s="73">
        <f>D30-F30</f>
        <v>-15225</v>
      </c>
      <c r="H30" s="55">
        <f>G30/F30</f>
        <v>-0.11125726186561438</v>
      </c>
      <c r="I30" s="52">
        <v>2097828</v>
      </c>
      <c r="J30" s="52">
        <v>1561074</v>
      </c>
      <c r="K30" s="73">
        <f>I30-J30</f>
        <v>536754</v>
      </c>
      <c r="L30" s="75">
        <f>K30/J30</f>
        <v>0.34383635881450847</v>
      </c>
      <c r="M30" s="44"/>
    </row>
    <row r="31" spans="1:13" s="37" customFormat="1" ht="15">
      <c r="A31" s="7" t="s">
        <v>40</v>
      </c>
      <c r="B31" s="6" t="s">
        <v>7</v>
      </c>
      <c r="C31" s="52">
        <v>1445</v>
      </c>
      <c r="D31" s="52">
        <v>5404</v>
      </c>
      <c r="E31" s="52">
        <v>1584</v>
      </c>
      <c r="F31" s="52">
        <v>4520</v>
      </c>
      <c r="G31" s="73">
        <f>D31-F31</f>
        <v>884</v>
      </c>
      <c r="H31" s="74" t="s">
        <v>8</v>
      </c>
      <c r="I31" s="52">
        <v>374218</v>
      </c>
      <c r="J31" s="52">
        <v>348653</v>
      </c>
      <c r="K31" s="73">
        <f>I31-J31</f>
        <v>25565</v>
      </c>
      <c r="L31" s="75">
        <f>K31/J31</f>
        <v>0.07332505385010311</v>
      </c>
      <c r="M31" s="44"/>
    </row>
    <row r="32" spans="1:13" s="37" customFormat="1" ht="15">
      <c r="A32" s="7"/>
      <c r="B32" s="6"/>
      <c r="C32" s="52"/>
      <c r="D32" s="52"/>
      <c r="E32" s="52"/>
      <c r="F32" s="52"/>
      <c r="G32" s="73"/>
      <c r="H32" s="74"/>
      <c r="I32" s="52"/>
      <c r="J32" s="52"/>
      <c r="K32" s="73"/>
      <c r="L32" s="75"/>
      <c r="M32" s="44"/>
    </row>
    <row r="33" spans="1:13" s="41" customFormat="1" ht="15">
      <c r="A33" s="56" t="s">
        <v>45</v>
      </c>
      <c r="B33" s="57" t="s">
        <v>42</v>
      </c>
      <c r="C33" s="18">
        <v>8</v>
      </c>
      <c r="D33" s="18">
        <v>30</v>
      </c>
      <c r="E33" s="59">
        <v>9</v>
      </c>
      <c r="F33" s="59">
        <v>28</v>
      </c>
      <c r="G33" s="69">
        <f>D33-F33</f>
        <v>2</v>
      </c>
      <c r="H33" s="70">
        <f>G33/F33</f>
        <v>0.07142857142857142</v>
      </c>
      <c r="I33" s="18">
        <v>5538</v>
      </c>
      <c r="J33" s="59">
        <v>5570</v>
      </c>
      <c r="K33" s="69">
        <f>I33-J33</f>
        <v>-32</v>
      </c>
      <c r="L33" s="84">
        <f>K33/J33</f>
        <v>-0.005745062836624776</v>
      </c>
      <c r="M33" s="45"/>
    </row>
    <row r="34" spans="1:13" s="41" customFormat="1" ht="15">
      <c r="A34" s="56" t="s">
        <v>46</v>
      </c>
      <c r="B34" s="57" t="s">
        <v>42</v>
      </c>
      <c r="C34" s="18">
        <v>1</v>
      </c>
      <c r="D34" s="18">
        <v>2</v>
      </c>
      <c r="E34" s="59">
        <v>0</v>
      </c>
      <c r="F34" s="59">
        <v>1</v>
      </c>
      <c r="G34" s="69">
        <f>D34-F34</f>
        <v>1</v>
      </c>
      <c r="H34" s="70">
        <f>G34/F34</f>
        <v>1</v>
      </c>
      <c r="I34" s="18">
        <v>54</v>
      </c>
      <c r="J34" s="59">
        <v>57</v>
      </c>
      <c r="K34" s="69">
        <f>I34-J34</f>
        <v>-3</v>
      </c>
      <c r="L34" s="85">
        <f>K34/J34</f>
        <v>-0.05263157894736842</v>
      </c>
      <c r="M34" s="45"/>
    </row>
    <row r="35" spans="1:12" s="41" customFormat="1" ht="20.25" customHeight="1" thickBot="1">
      <c r="A35" s="56" t="s">
        <v>47</v>
      </c>
      <c r="B35" s="58" t="s">
        <v>42</v>
      </c>
      <c r="C35" s="40">
        <v>0</v>
      </c>
      <c r="D35" s="40">
        <v>0</v>
      </c>
      <c r="E35" s="40">
        <v>0</v>
      </c>
      <c r="F35" s="40">
        <v>0</v>
      </c>
      <c r="G35" s="72">
        <v>0</v>
      </c>
      <c r="H35" s="81"/>
      <c r="I35" s="60">
        <v>12815</v>
      </c>
      <c r="J35" s="86">
        <v>13963</v>
      </c>
      <c r="K35" s="69">
        <f>I35-J35</f>
        <v>-1148</v>
      </c>
      <c r="L35" s="85">
        <f>K35/J35</f>
        <v>-0.08221728854830623</v>
      </c>
    </row>
    <row r="36" spans="1:12" ht="15">
      <c r="A36" s="51" t="s">
        <v>41</v>
      </c>
      <c r="B36" s="46"/>
      <c r="C36" s="47"/>
      <c r="D36" s="47"/>
      <c r="E36" s="47"/>
      <c r="F36" s="47"/>
      <c r="G36" s="48"/>
      <c r="H36" s="49"/>
      <c r="I36" s="47"/>
      <c r="J36" s="47"/>
      <c r="K36" s="48"/>
      <c r="L36" s="50"/>
    </row>
    <row r="37" ht="14.25">
      <c r="A37" s="30"/>
    </row>
    <row r="40" ht="14.25">
      <c r="A40" s="33"/>
    </row>
    <row r="42" spans="5:10" ht="14.25">
      <c r="E42" s="11"/>
      <c r="F42" s="11"/>
      <c r="J42" s="11"/>
    </row>
    <row r="43" spans="5:10" ht="14.25">
      <c r="E43" s="11"/>
      <c r="F43" s="11"/>
      <c r="J43" s="11"/>
    </row>
    <row r="55" ht="12" customHeight="1"/>
    <row r="79" ht="14.25">
      <c r="G79" s="32"/>
    </row>
  </sheetData>
  <sheetProtection/>
  <mergeCells count="8">
    <mergeCell ref="A1:L1"/>
    <mergeCell ref="A3:A4"/>
    <mergeCell ref="B3:B4"/>
    <mergeCell ref="C3:D3"/>
    <mergeCell ref="E3:F3"/>
    <mergeCell ref="G3:G4"/>
    <mergeCell ref="H3:H4"/>
    <mergeCell ref="I3:L3"/>
  </mergeCells>
  <printOptions/>
  <pageMargins left="0.11811023622047245" right="0.11811023622047245" top="0.1968503937007874" bottom="0.3937007874015748" header="0.4724409448818898" footer="0.11811023622047245"/>
  <pageSetup fitToHeight="8" fitToWidth="1" horizontalDpi="600" verticalDpi="600" orientation="landscape" paperSize="9" scale="96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李苏媚</cp:lastModifiedBy>
  <cp:lastPrinted>2015-04-28T06:20:51Z</cp:lastPrinted>
  <dcterms:created xsi:type="dcterms:W3CDTF">2000-10-19T03:20:14Z</dcterms:created>
  <dcterms:modified xsi:type="dcterms:W3CDTF">2015-05-11T07:17:58Z</dcterms:modified>
  <cp:category/>
  <cp:version/>
  <cp:contentType/>
  <cp:contentStatus/>
</cp:coreProperties>
</file>