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780" windowHeight="6525" tabRatio="599" activeTab="0"/>
  </bookViews>
  <sheets>
    <sheet name="（一）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'（一）'!$A$1:$L$35</definedName>
    <definedName name="_xlnm.Print_Titles" localSheetId="0">'（一）'!$3:$4</definedName>
  </definedNames>
  <calcPr fullCalcOnLoad="1"/>
</workbook>
</file>

<file path=xl/sharedStrings.xml><?xml version="1.0" encoding="utf-8"?>
<sst xmlns="http://schemas.openxmlformats.org/spreadsheetml/2006/main" count="85" uniqueCount="49">
  <si>
    <t>报告期：</t>
  </si>
  <si>
    <t>项目</t>
  </si>
  <si>
    <t>本年累计比上年同期增减%</t>
  </si>
  <si>
    <t>至本月末</t>
  </si>
  <si>
    <t>至上年同期</t>
  </si>
  <si>
    <t>本月末比上年同期增减</t>
  </si>
  <si>
    <t>本月末比上年同期增减%</t>
  </si>
  <si>
    <t>户</t>
  </si>
  <si>
    <t>-</t>
  </si>
  <si>
    <t>单位</t>
  </si>
  <si>
    <t>本年情况</t>
  </si>
  <si>
    <t>上年情况</t>
  </si>
  <si>
    <t>本年累计比上年同期增减</t>
  </si>
  <si>
    <t>历年累计</t>
  </si>
  <si>
    <r>
      <t>1-</t>
    </r>
    <r>
      <rPr>
        <sz val="10"/>
        <color indexed="62"/>
        <rFont val="宋体"/>
        <family val="0"/>
      </rPr>
      <t>本月累计</t>
    </r>
  </si>
  <si>
    <t>一、商事主体登记情况</t>
  </si>
  <si>
    <t>商事主体总数</t>
  </si>
  <si>
    <t>户</t>
  </si>
  <si>
    <t>（一）企业总数</t>
  </si>
  <si>
    <t>其中：法人企业</t>
  </si>
  <si>
    <t xml:space="preserve">    1、内资企业（含私营）</t>
  </si>
  <si>
    <t xml:space="preserve">       户数</t>
  </si>
  <si>
    <t xml:space="preserve">        其中:法人企业</t>
  </si>
  <si>
    <t xml:space="preserve">             注册资本</t>
  </si>
  <si>
    <t>万元</t>
  </si>
  <si>
    <t xml:space="preserve">       其中：私营企业</t>
  </si>
  <si>
    <t xml:space="preserve">         私营法人企业</t>
  </si>
  <si>
    <t xml:space="preserve">       注销企业户数</t>
  </si>
  <si>
    <t xml:space="preserve">       吊销企业户数</t>
  </si>
  <si>
    <t xml:space="preserve">    2、外资企业</t>
  </si>
  <si>
    <t xml:space="preserve">        户数</t>
  </si>
  <si>
    <t>其中：1.法人企业</t>
  </si>
  <si>
    <t xml:space="preserve">      2.分支机构</t>
  </si>
  <si>
    <t xml:space="preserve">        投资总额</t>
  </si>
  <si>
    <t>万美元</t>
  </si>
  <si>
    <t xml:space="preserve">        注册资本</t>
  </si>
  <si>
    <t xml:space="preserve">        其中:外方认缴</t>
  </si>
  <si>
    <t>（二）个体工商户总数</t>
  </si>
  <si>
    <t xml:space="preserve">      资金数额</t>
  </si>
  <si>
    <t xml:space="preserve">      注销户数</t>
  </si>
  <si>
    <t xml:space="preserve">      吊销数</t>
  </si>
  <si>
    <t>说明：按国家工商总局报表制度，私营企业纳入内资企业范畴，常驻代表机构、承包勘探机构、三来一补项目户数不纳入商事主体统计，另行单列。</t>
  </si>
  <si>
    <t>户</t>
  </si>
  <si>
    <t>4月</t>
  </si>
  <si>
    <t/>
  </si>
  <si>
    <t>常驻代表机构</t>
  </si>
  <si>
    <t>承包勘探机构</t>
  </si>
  <si>
    <t>三来一补项目</t>
  </si>
  <si>
    <t>商事主体统计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</si>
</sst>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 ;[Red]\-0.00\ "/>
    <numFmt numFmtId="178" formatCode="0_ ;[Red]\-0\ "/>
    <numFmt numFmtId="179" formatCode="0_);[Red]\(0\)"/>
    <numFmt numFmtId="180" formatCode="0;[Red]0"/>
    <numFmt numFmtId="181" formatCode="0_ "/>
    <numFmt numFmtId="182" formatCode="0.0%"/>
    <numFmt numFmtId="183" formatCode="0.0_ "/>
    <numFmt numFmtId="184" formatCode="0.00_ "/>
    <numFmt numFmtId="185" formatCode="yyyy&quot;年&quot;m&quot;月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);[Red]\(0.00\)"/>
    <numFmt numFmtId="191" formatCode="0.0"/>
    <numFmt numFmtId="192" formatCode="0.00000_ "/>
    <numFmt numFmtId="193" formatCode="0.0000_ "/>
    <numFmt numFmtId="194" formatCode="0.000_ "/>
    <numFmt numFmtId="195" formatCode="0.0_ ;[Red]\-0.0\ "/>
  </numFmts>
  <fonts count="6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color indexed="62"/>
      <name val="黑体"/>
      <family val="3"/>
    </font>
    <font>
      <b/>
      <sz val="14"/>
      <color indexed="62"/>
      <name val="黑体"/>
      <family val="3"/>
    </font>
    <font>
      <b/>
      <sz val="12"/>
      <color indexed="62"/>
      <name val="黑体"/>
      <family val="3"/>
    </font>
    <font>
      <sz val="12"/>
      <color indexed="62"/>
      <name val="黑体"/>
      <family val="3"/>
    </font>
    <font>
      <sz val="12"/>
      <color indexed="8"/>
      <name val="宋体"/>
      <family val="0"/>
    </font>
    <font>
      <sz val="11"/>
      <name val="宋体"/>
      <family val="0"/>
    </font>
    <font>
      <sz val="10"/>
      <color indexed="62"/>
      <name val="宋体"/>
      <family val="0"/>
    </font>
    <font>
      <sz val="10"/>
      <color indexed="62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sz val="10"/>
      <color indexed="10"/>
      <name val="Times New Roman"/>
      <family val="1"/>
    </font>
    <font>
      <sz val="10"/>
      <color indexed="62"/>
      <name val="黑体"/>
      <family val="3"/>
    </font>
    <font>
      <sz val="10"/>
      <color indexed="63"/>
      <name val="宋体"/>
      <family val="0"/>
    </font>
    <font>
      <b/>
      <sz val="10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/>
    </border>
  </borders>
  <cellStyleXfs count="8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54" fillId="22" borderId="8" applyNumberFormat="0" applyAlignment="0" applyProtection="0"/>
    <xf numFmtId="0" fontId="55" fillId="25" borderId="5" applyNumberFormat="0" applyAlignment="0" applyProtection="0"/>
    <xf numFmtId="0" fontId="56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93">
    <xf numFmtId="0" fontId="0" fillId="0" borderId="0" xfId="0" applyAlignment="1">
      <alignment/>
    </xf>
    <xf numFmtId="177" fontId="9" fillId="0" borderId="0" xfId="0" applyNumberFormat="1" applyFont="1" applyAlignment="1">
      <alignment vertical="center"/>
    </xf>
    <xf numFmtId="179" fontId="12" fillId="0" borderId="0" xfId="0" applyNumberFormat="1" applyFont="1" applyAlignment="1">
      <alignment vertical="center"/>
    </xf>
    <xf numFmtId="177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177" fontId="9" fillId="0" borderId="10" xfId="0" applyNumberFormat="1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/>
    </xf>
    <xf numFmtId="177" fontId="16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177" fontId="16" fillId="0" borderId="12" xfId="0" applyNumberFormat="1" applyFont="1" applyBorder="1" applyAlignment="1">
      <alignment/>
    </xf>
    <xf numFmtId="177" fontId="9" fillId="0" borderId="13" xfId="0" applyNumberFormat="1" applyFont="1" applyBorder="1" applyAlignment="1">
      <alignment horizontal="center"/>
    </xf>
    <xf numFmtId="178" fontId="0" fillId="0" borderId="0" xfId="0" applyNumberFormat="1" applyAlignment="1">
      <alignment/>
    </xf>
    <xf numFmtId="177" fontId="16" fillId="0" borderId="1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179" fontId="7" fillId="0" borderId="0" xfId="0" applyNumberFormat="1" applyFont="1" applyAlignment="1">
      <alignment/>
    </xf>
    <xf numFmtId="177" fontId="9" fillId="0" borderId="14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vertical="center"/>
    </xf>
    <xf numFmtId="57" fontId="10" fillId="0" borderId="0" xfId="0" applyNumberFormat="1" applyFont="1" applyAlignment="1">
      <alignment horizontal="center" vertical="center"/>
    </xf>
    <xf numFmtId="178" fontId="13" fillId="0" borderId="10" xfId="0" applyNumberFormat="1" applyFont="1" applyBorder="1" applyAlignment="1">
      <alignment/>
    </xf>
    <xf numFmtId="185" fontId="10" fillId="0" borderId="0" xfId="0" applyNumberFormat="1" applyFont="1" applyAlignment="1">
      <alignment vertical="center"/>
    </xf>
    <xf numFmtId="177" fontId="9" fillId="0" borderId="13" xfId="0" applyNumberFormat="1" applyFont="1" applyBorder="1" applyAlignment="1">
      <alignment horizontal="center" vertical="center" wrapText="1"/>
    </xf>
    <xf numFmtId="182" fontId="9" fillId="0" borderId="15" xfId="0" applyNumberFormat="1" applyFont="1" applyBorder="1" applyAlignment="1">
      <alignment horizontal="center" vertical="center" wrapText="1"/>
    </xf>
    <xf numFmtId="57" fontId="10" fillId="0" borderId="10" xfId="0" applyNumberFormat="1" applyFont="1" applyBorder="1" applyAlignment="1">
      <alignment horizontal="center" vertical="center"/>
    </xf>
    <xf numFmtId="182" fontId="9" fillId="0" borderId="16" xfId="0" applyNumberFormat="1" applyFont="1" applyBorder="1" applyAlignment="1">
      <alignment horizontal="center" vertical="center" wrapText="1"/>
    </xf>
    <xf numFmtId="177" fontId="6" fillId="33" borderId="11" xfId="0" applyNumberFormat="1" applyFont="1" applyFill="1" applyBorder="1" applyAlignment="1">
      <alignment/>
    </xf>
    <xf numFmtId="177" fontId="9" fillId="33" borderId="10" xfId="0" applyNumberFormat="1" applyFont="1" applyFill="1" applyBorder="1" applyAlignment="1">
      <alignment horizontal="center"/>
    </xf>
    <xf numFmtId="178" fontId="13" fillId="33" borderId="10" xfId="0" applyNumberFormat="1" applyFont="1" applyFill="1" applyBorder="1" applyAlignment="1">
      <alignment/>
    </xf>
    <xf numFmtId="177" fontId="15" fillId="33" borderId="10" xfId="0" applyNumberFormat="1" applyFont="1" applyFill="1" applyBorder="1" applyAlignment="1">
      <alignment/>
    </xf>
    <xf numFmtId="177" fontId="17" fillId="33" borderId="10" xfId="0" applyNumberFormat="1" applyFont="1" applyFill="1" applyBorder="1" applyAlignment="1">
      <alignment/>
    </xf>
    <xf numFmtId="177" fontId="5" fillId="33" borderId="11" xfId="0" applyNumberFormat="1" applyFont="1" applyFill="1" applyBorder="1" applyAlignment="1">
      <alignment/>
    </xf>
    <xf numFmtId="182" fontId="0" fillId="0" borderId="0" xfId="0" applyNumberFormat="1" applyAlignment="1">
      <alignment/>
    </xf>
    <xf numFmtId="177" fontId="5" fillId="33" borderId="11" xfId="0" applyNumberFormat="1" applyFont="1" applyFill="1" applyBorder="1" applyAlignment="1">
      <alignment vertical="center"/>
    </xf>
    <xf numFmtId="177" fontId="9" fillId="33" borderId="14" xfId="0" applyNumberFormat="1" applyFont="1" applyFill="1" applyBorder="1" applyAlignment="1">
      <alignment horizontal="center" vertical="center" wrapText="1"/>
    </xf>
    <xf numFmtId="178" fontId="13" fillId="33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7" fontId="16" fillId="0" borderId="11" xfId="0" applyNumberFormat="1" applyFont="1" applyFill="1" applyBorder="1" applyAlignment="1">
      <alignment/>
    </xf>
    <xf numFmtId="177" fontId="9" fillId="0" borderId="10" xfId="0" applyNumberFormat="1" applyFont="1" applyFill="1" applyBorder="1" applyAlignment="1">
      <alignment horizontal="center"/>
    </xf>
    <xf numFmtId="178" fontId="13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7" fontId="16" fillId="0" borderId="12" xfId="0" applyNumberFormat="1" applyFont="1" applyFill="1" applyBorder="1" applyAlignment="1">
      <alignment/>
    </xf>
    <xf numFmtId="177" fontId="9" fillId="0" borderId="13" xfId="0" applyNumberFormat="1" applyFont="1" applyFill="1" applyBorder="1" applyAlignment="1">
      <alignment horizontal="center"/>
    </xf>
    <xf numFmtId="178" fontId="0" fillId="0" borderId="0" xfId="0" applyNumberFormat="1" applyFont="1" applyAlignment="1">
      <alignment/>
    </xf>
    <xf numFmtId="178" fontId="0" fillId="0" borderId="0" xfId="0" applyNumberFormat="1" applyFont="1" applyFill="1" applyAlignment="1">
      <alignment/>
    </xf>
    <xf numFmtId="177" fontId="9" fillId="0" borderId="0" xfId="0" applyNumberFormat="1" applyFont="1" applyBorder="1" applyAlignment="1">
      <alignment horizontal="center"/>
    </xf>
    <xf numFmtId="178" fontId="13" fillId="0" borderId="0" xfId="0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 wrapText="1"/>
    </xf>
    <xf numFmtId="182" fontId="14" fillId="0" borderId="0" xfId="34" applyNumberFormat="1" applyFont="1" applyBorder="1" applyAlignment="1">
      <alignment/>
    </xf>
    <xf numFmtId="177" fontId="18" fillId="0" borderId="0" xfId="0" applyNumberFormat="1" applyFont="1" applyFill="1" applyBorder="1" applyAlignment="1">
      <alignment/>
    </xf>
    <xf numFmtId="0" fontId="13" fillId="0" borderId="10" xfId="0" applyFont="1" applyBorder="1" applyAlignment="1">
      <alignment horizontal="right"/>
    </xf>
    <xf numFmtId="178" fontId="13" fillId="0" borderId="10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182" fontId="57" fillId="0" borderId="10" xfId="34" applyNumberFormat="1" applyFont="1" applyBorder="1" applyAlignment="1">
      <alignment horizontal="right"/>
    </xf>
    <xf numFmtId="177" fontId="5" fillId="0" borderId="11" xfId="0" applyNumberFormat="1" applyFont="1" applyFill="1" applyBorder="1" applyAlignment="1">
      <alignment/>
    </xf>
    <xf numFmtId="177" fontId="9" fillId="0" borderId="10" xfId="0" applyNumberFormat="1" applyFont="1" applyBorder="1" applyAlignment="1">
      <alignment horizontal="center"/>
    </xf>
    <xf numFmtId="178" fontId="11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178" fontId="9" fillId="0" borderId="0" xfId="0" applyNumberFormat="1" applyFont="1" applyAlignment="1">
      <alignment/>
    </xf>
    <xf numFmtId="177" fontId="9" fillId="0" borderId="13" xfId="0" applyNumberFormat="1" applyFont="1" applyBorder="1" applyAlignment="1">
      <alignment horizontal="center" vertical="center" wrapText="1"/>
    </xf>
    <xf numFmtId="178" fontId="58" fillId="33" borderId="10" xfId="0" applyNumberFormat="1" applyFont="1" applyFill="1" applyBorder="1" applyAlignment="1">
      <alignment vertical="center"/>
    </xf>
    <xf numFmtId="182" fontId="58" fillId="33" borderId="16" xfId="0" applyNumberFormat="1" applyFont="1" applyFill="1" applyBorder="1" applyAlignment="1">
      <alignment vertical="center"/>
    </xf>
    <xf numFmtId="178" fontId="58" fillId="33" borderId="10" xfId="0" applyNumberFormat="1" applyFont="1" applyFill="1" applyBorder="1" applyAlignment="1">
      <alignment/>
    </xf>
    <xf numFmtId="182" fontId="58" fillId="33" borderId="10" xfId="34" applyNumberFormat="1" applyFont="1" applyFill="1" applyBorder="1" applyAlignment="1">
      <alignment/>
    </xf>
    <xf numFmtId="182" fontId="58" fillId="33" borderId="16" xfId="0" applyNumberFormat="1" applyFont="1" applyFill="1" applyBorder="1" applyAlignment="1">
      <alignment/>
    </xf>
    <xf numFmtId="178" fontId="58" fillId="0" borderId="10" xfId="0" applyNumberFormat="1" applyFont="1" applyBorder="1" applyAlignment="1">
      <alignment/>
    </xf>
    <xf numFmtId="182" fontId="58" fillId="0" borderId="10" xfId="34" applyNumberFormat="1" applyFont="1" applyBorder="1" applyAlignment="1">
      <alignment/>
    </xf>
    <xf numFmtId="182" fontId="58" fillId="0" borderId="16" xfId="0" applyNumberFormat="1" applyFont="1" applyBorder="1" applyAlignment="1">
      <alignment/>
    </xf>
    <xf numFmtId="178" fontId="58" fillId="0" borderId="10" xfId="0" applyNumberFormat="1" applyFont="1" applyFill="1" applyBorder="1" applyAlignment="1">
      <alignment/>
    </xf>
    <xf numFmtId="178" fontId="58" fillId="0" borderId="10" xfId="0" applyNumberFormat="1" applyFont="1" applyBorder="1" applyAlignment="1">
      <alignment horizontal="right"/>
    </xf>
    <xf numFmtId="182" fontId="58" fillId="0" borderId="10" xfId="34" applyNumberFormat="1" applyFont="1" applyBorder="1" applyAlignment="1">
      <alignment horizontal="right"/>
    </xf>
    <xf numFmtId="182" fontId="58" fillId="0" borderId="16" xfId="0" applyNumberFormat="1" applyFont="1" applyBorder="1" applyAlignment="1">
      <alignment horizontal="right"/>
    </xf>
    <xf numFmtId="178" fontId="58" fillId="0" borderId="10" xfId="0" applyNumberFormat="1" applyFont="1" applyFill="1" applyBorder="1" applyAlignment="1">
      <alignment horizontal="right"/>
    </xf>
    <xf numFmtId="182" fontId="58" fillId="0" borderId="10" xfId="34" applyNumberFormat="1" applyFont="1" applyFill="1" applyBorder="1" applyAlignment="1">
      <alignment horizontal="right"/>
    </xf>
    <xf numFmtId="182" fontId="58" fillId="0" borderId="16" xfId="0" applyNumberFormat="1" applyFont="1" applyFill="1" applyBorder="1" applyAlignment="1">
      <alignment horizontal="right"/>
    </xf>
    <xf numFmtId="177" fontId="59" fillId="33" borderId="10" xfId="0" applyNumberFormat="1" applyFont="1" applyFill="1" applyBorder="1" applyAlignment="1">
      <alignment/>
    </xf>
    <xf numFmtId="182" fontId="59" fillId="33" borderId="16" xfId="0" applyNumberFormat="1" applyFont="1" applyFill="1" applyBorder="1" applyAlignment="1">
      <alignment/>
    </xf>
    <xf numFmtId="182" fontId="58" fillId="0" borderId="10" xfId="0" applyNumberFormat="1" applyFont="1" applyFill="1" applyBorder="1" applyAlignment="1">
      <alignment/>
    </xf>
    <xf numFmtId="182" fontId="57" fillId="33" borderId="10" xfId="34" applyNumberFormat="1" applyFont="1" applyFill="1" applyBorder="1" applyAlignment="1">
      <alignment/>
    </xf>
    <xf numFmtId="182" fontId="57" fillId="0" borderId="10" xfId="34" applyNumberFormat="1" applyFont="1" applyFill="1" applyBorder="1" applyAlignment="1">
      <alignment horizontal="right"/>
    </xf>
    <xf numFmtId="182" fontId="57" fillId="0" borderId="16" xfId="0" applyNumberFormat="1" applyFont="1" applyBorder="1" applyAlignment="1">
      <alignment/>
    </xf>
    <xf numFmtId="182" fontId="57" fillId="0" borderId="16" xfId="34" applyNumberFormat="1" applyFont="1" applyBorder="1" applyAlignment="1">
      <alignment/>
    </xf>
    <xf numFmtId="182" fontId="57" fillId="33" borderId="10" xfId="34" applyNumberFormat="1" applyFont="1" applyFill="1" applyBorder="1" applyAlignment="1">
      <alignment vertical="center"/>
    </xf>
    <xf numFmtId="182" fontId="57" fillId="0" borderId="16" xfId="0" applyNumberFormat="1" applyFont="1" applyBorder="1" applyAlignment="1">
      <alignment horizontal="right"/>
    </xf>
    <xf numFmtId="0" fontId="11" fillId="0" borderId="17" xfId="0" applyFont="1" applyBorder="1" applyAlignment="1">
      <alignment/>
    </xf>
    <xf numFmtId="177" fontId="3" fillId="0" borderId="0" xfId="0" applyNumberFormat="1" applyFont="1" applyAlignment="1">
      <alignment horizontal="center"/>
    </xf>
    <xf numFmtId="177" fontId="9" fillId="0" borderId="18" xfId="0" applyNumberFormat="1" applyFont="1" applyBorder="1" applyAlignment="1">
      <alignment horizontal="center" vertical="center"/>
    </xf>
    <xf numFmtId="177" fontId="9" fillId="0" borderId="19" xfId="0" applyNumberFormat="1" applyFont="1" applyBorder="1" applyAlignment="1">
      <alignment horizontal="center" vertical="center"/>
    </xf>
    <xf numFmtId="177" fontId="9" fillId="0" borderId="20" xfId="0" applyNumberFormat="1" applyFont="1" applyBorder="1" applyAlignment="1">
      <alignment horizontal="center" vertical="center" wrapText="1"/>
    </xf>
    <xf numFmtId="177" fontId="9" fillId="0" borderId="14" xfId="0" applyNumberFormat="1" applyFont="1" applyBorder="1" applyAlignment="1">
      <alignment horizontal="center" vertical="center" wrapText="1"/>
    </xf>
    <xf numFmtId="177" fontId="9" fillId="0" borderId="21" xfId="0" applyNumberFormat="1" applyFont="1" applyBorder="1" applyAlignment="1">
      <alignment horizontal="center" vertical="center" wrapText="1"/>
    </xf>
    <xf numFmtId="177" fontId="9" fillId="0" borderId="22" xfId="0" applyNumberFormat="1" applyFont="1" applyBorder="1" applyAlignment="1">
      <alignment horizontal="center" vertical="center" wrapText="1"/>
    </xf>
    <xf numFmtId="177" fontId="9" fillId="0" borderId="23" xfId="0" applyNumberFormat="1" applyFont="1" applyBorder="1" applyAlignment="1">
      <alignment horizontal="center" vertical="center" wrapText="1"/>
    </xf>
  </cellXfs>
  <cellStyles count="6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百分比 2" xfId="34"/>
    <cellStyle name="百分比 2 2" xfId="35"/>
    <cellStyle name="百分比 3" xfId="36"/>
    <cellStyle name="百分比 4" xfId="37"/>
    <cellStyle name="百分比 5" xfId="38"/>
    <cellStyle name="百分比 6" xfId="39"/>
    <cellStyle name="百分比 7" xfId="40"/>
    <cellStyle name="百分比 8" xfId="41"/>
    <cellStyle name="标题" xfId="42"/>
    <cellStyle name="标题 1" xfId="43"/>
    <cellStyle name="标题 2" xfId="44"/>
    <cellStyle name="标题 3" xfId="45"/>
    <cellStyle name="标题 4" xfId="46"/>
    <cellStyle name="差" xfId="47"/>
    <cellStyle name="常规 10" xfId="48"/>
    <cellStyle name="常规 11" xfId="49"/>
    <cellStyle name="常规 12" xfId="50"/>
    <cellStyle name="常规 2" xfId="51"/>
    <cellStyle name="常规 2 2" xfId="52"/>
    <cellStyle name="常规 3" xfId="53"/>
    <cellStyle name="常规 4" xfId="54"/>
    <cellStyle name="常规 5" xfId="55"/>
    <cellStyle name="常规 6" xfId="56"/>
    <cellStyle name="常规 7" xfId="57"/>
    <cellStyle name="常规 8" xfId="58"/>
    <cellStyle name="常规 9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适中" xfId="72"/>
    <cellStyle name="输出" xfId="73"/>
    <cellStyle name="输入" xfId="74"/>
    <cellStyle name="Followed Hyperlink" xfId="75"/>
    <cellStyle name="着色 1" xfId="76"/>
    <cellStyle name="着色 2" xfId="77"/>
    <cellStyle name="着色 3" xfId="78"/>
    <cellStyle name="着色 4" xfId="79"/>
    <cellStyle name="着色 5" xfId="80"/>
    <cellStyle name="着色 6" xfId="81"/>
    <cellStyle name="注释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4037;&#20316;&#25991;&#26723;\1992--200X&#20225;&#19994;&#36235;&#21183;&#20998;&#26512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4180;&#25253;&#27719;&#32534;\2013&#24180;&#24180;&#25253;&#27719;&#32534;\2013&#24180;&#25253;&#27719;&#32534;&#32534;&#36753;&#31295;\15-4&#36817;5&#24180;&#28145;&#22323;PCT&#30003;&#35831;&#22686;&#38271;&#21450;&#21344;&#20840;&#22269;&#27604;&#37325;&#24773;&#2091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Users\zhongfeng\Desktop\2015&#24180;2&#26376;\&#26631;&#20934;&#21270;&#31649;&#29702;&#32479;&#35745;&#65288;201503&#20462;&#35746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ongys\Documents\&#25105;&#25509;&#25910;&#21040;&#30340;&#25991;&#20214;\2009-2015&#24180;PCT&#25968;&#25454;&#2227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2010年11月"/>
      <sheetName val="2010年12月"/>
      <sheetName val="2011年1月"/>
      <sheetName val="2011年2月 "/>
      <sheetName val="2011年3月"/>
      <sheetName val="2011年4月"/>
      <sheetName val="2011年5月"/>
      <sheetName val="2011年6月 "/>
      <sheetName val="2011年7月"/>
    </sheetNames>
    <sheetDataSet>
      <sheetData sheetId="11">
        <row r="1">
          <cell r="O1">
            <v>2005</v>
          </cell>
          <cell r="P1">
            <v>2006</v>
          </cell>
          <cell r="Q1">
            <v>2007</v>
          </cell>
          <cell r="R1">
            <v>2008</v>
          </cell>
          <cell r="S1">
            <v>2009</v>
          </cell>
          <cell r="T1">
            <v>2010</v>
          </cell>
          <cell r="U1">
            <v>2011</v>
          </cell>
          <cell r="V1">
            <v>2012</v>
          </cell>
          <cell r="W1">
            <v>2013</v>
          </cell>
          <cell r="X1">
            <v>2014</v>
          </cell>
          <cell r="Y1">
            <v>42036</v>
          </cell>
        </row>
        <row r="8">
          <cell r="A8" t="str">
            <v>企业总数</v>
          </cell>
          <cell r="O8">
            <v>209443</v>
          </cell>
          <cell r="P8">
            <v>244291</v>
          </cell>
          <cell r="Q8">
            <v>283734</v>
          </cell>
          <cell r="R8">
            <v>281238</v>
          </cell>
          <cell r="S8">
            <v>307242</v>
          </cell>
          <cell r="T8">
            <v>360912</v>
          </cell>
          <cell r="U8">
            <v>417531</v>
          </cell>
          <cell r="V8">
            <v>484651</v>
          </cell>
          <cell r="W8">
            <v>630060</v>
          </cell>
          <cell r="X8">
            <v>843977</v>
          </cell>
          <cell r="Y8">
            <v>885882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2009年</v>
          </cell>
          <cell r="C2" t="str">
            <v>2010年</v>
          </cell>
          <cell r="D2" t="str">
            <v>2011年</v>
          </cell>
          <cell r="E2" t="str">
            <v>2012年</v>
          </cell>
          <cell r="F2" t="str">
            <v>2013年</v>
          </cell>
        </row>
        <row r="3">
          <cell r="B3">
            <v>3800</v>
          </cell>
          <cell r="C3">
            <v>5584</v>
          </cell>
          <cell r="D3">
            <v>7933</v>
          </cell>
          <cell r="E3">
            <v>8024</v>
          </cell>
          <cell r="F3">
            <v>10049</v>
          </cell>
        </row>
        <row r="4">
          <cell r="B4">
            <v>8000</v>
          </cell>
          <cell r="C4">
            <v>12377</v>
          </cell>
          <cell r="D4">
            <v>17473</v>
          </cell>
          <cell r="E4">
            <v>19926</v>
          </cell>
          <cell r="F4">
            <v>20892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（一）"/>
      <sheetName val="（二）"/>
      <sheetName val="Sheet3"/>
      <sheetName val="Sheet1"/>
      <sheetName val="Sheet2"/>
    </sheetNames>
    <sheetDataSet>
      <sheetData sheetId="3">
        <row r="1">
          <cell r="B1" t="str">
            <v>2008年</v>
          </cell>
          <cell r="C1" t="str">
            <v>2009年</v>
          </cell>
          <cell r="D1" t="str">
            <v>2010年</v>
          </cell>
          <cell r="E1" t="str">
            <v>2011年</v>
          </cell>
          <cell r="F1" t="str">
            <v>2012年</v>
          </cell>
          <cell r="G1" t="str">
            <v>2013年</v>
          </cell>
          <cell r="H1" t="str">
            <v>2014年</v>
          </cell>
        </row>
        <row r="2">
          <cell r="A2" t="str">
            <v>总数（项）</v>
          </cell>
          <cell r="B2">
            <v>290</v>
          </cell>
          <cell r="C2">
            <v>336</v>
          </cell>
          <cell r="D2">
            <v>360</v>
          </cell>
          <cell r="E2">
            <v>390</v>
          </cell>
          <cell r="F2">
            <v>416</v>
          </cell>
          <cell r="G2">
            <v>424</v>
          </cell>
          <cell r="H2">
            <v>493</v>
          </cell>
        </row>
        <row r="3">
          <cell r="A3" t="str">
            <v>国际标准（项）</v>
          </cell>
          <cell r="B3">
            <v>51</v>
          </cell>
          <cell r="C3">
            <v>62</v>
          </cell>
          <cell r="D3">
            <v>107</v>
          </cell>
          <cell r="E3">
            <v>126</v>
          </cell>
          <cell r="F3">
            <v>137</v>
          </cell>
          <cell r="G3">
            <v>139</v>
          </cell>
          <cell r="H3">
            <v>143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 t="str">
            <v>2009年</v>
          </cell>
          <cell r="C3" t="str">
            <v>2010年</v>
          </cell>
          <cell r="D3" t="str">
            <v>2011年</v>
          </cell>
          <cell r="E3" t="str">
            <v>2012年</v>
          </cell>
          <cell r="F3" t="str">
            <v>2013年</v>
          </cell>
          <cell r="G3" t="str">
            <v>2014年</v>
          </cell>
          <cell r="H3" t="str">
            <v>2015年*</v>
          </cell>
        </row>
        <row r="4">
          <cell r="A4" t="str">
            <v>深圳</v>
          </cell>
          <cell r="B4">
            <v>3800</v>
          </cell>
          <cell r="C4">
            <v>5584</v>
          </cell>
          <cell r="D4">
            <v>7933</v>
          </cell>
          <cell r="E4">
            <v>8024</v>
          </cell>
          <cell r="F4">
            <v>10049</v>
          </cell>
          <cell r="G4">
            <v>11639</v>
          </cell>
          <cell r="H4">
            <v>2676</v>
          </cell>
        </row>
        <row r="5">
          <cell r="A5" t="str">
            <v>全国</v>
          </cell>
          <cell r="B5">
            <v>8000</v>
          </cell>
          <cell r="C5">
            <v>12377</v>
          </cell>
          <cell r="D5">
            <v>17473</v>
          </cell>
          <cell r="E5">
            <v>19926</v>
          </cell>
          <cell r="F5">
            <v>20897</v>
          </cell>
          <cell r="G5">
            <v>24007</v>
          </cell>
          <cell r="H5">
            <v>5334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showGridLines="0" tabSelected="1" zoomScalePageLayoutView="0" workbookViewId="0" topLeftCell="A1">
      <selection activeCell="A1" sqref="A1:L36"/>
    </sheetView>
  </sheetViews>
  <sheetFormatPr defaultColWidth="9.00390625" defaultRowHeight="14.25"/>
  <cols>
    <col min="1" max="1" width="30.125" style="0" customWidth="1"/>
    <col min="2" max="2" width="8.50390625" style="13" customWidth="1"/>
    <col min="3" max="3" width="9.875" style="0" customWidth="1"/>
    <col min="4" max="4" width="9.50390625" style="0" customWidth="1"/>
    <col min="6" max="6" width="9.125" style="14" customWidth="1"/>
    <col min="7" max="7" width="11.00390625" style="14" customWidth="1"/>
    <col min="8" max="8" width="10.625" style="14" customWidth="1"/>
    <col min="9" max="9" width="9.625" style="0" customWidth="1"/>
    <col min="10" max="10" width="10.00390625" style="0" customWidth="1"/>
    <col min="11" max="11" width="10.125" style="0" customWidth="1"/>
    <col min="12" max="12" width="11.00390625" style="30" customWidth="1"/>
    <col min="13" max="13" width="9.00390625" style="0" customWidth="1"/>
  </cols>
  <sheetData>
    <row r="1" spans="1:12" ht="25.5">
      <c r="A1" s="85" t="s">
        <v>48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s="4" customFormat="1" ht="13.5" thickBot="1">
      <c r="A2" s="1"/>
      <c r="B2" s="1"/>
      <c r="C2" s="1"/>
      <c r="D2" s="1"/>
      <c r="E2" s="1"/>
      <c r="F2" s="2"/>
      <c r="G2" s="2"/>
      <c r="H2" s="2"/>
      <c r="I2" s="1"/>
      <c r="J2" s="1"/>
      <c r="K2" s="3" t="s">
        <v>0</v>
      </c>
      <c r="L2" s="19">
        <v>42095</v>
      </c>
    </row>
    <row r="3" spans="1:12" s="4" customFormat="1" ht="12" customHeight="1">
      <c r="A3" s="86" t="s">
        <v>1</v>
      </c>
      <c r="B3" s="88" t="s">
        <v>9</v>
      </c>
      <c r="C3" s="90" t="s">
        <v>10</v>
      </c>
      <c r="D3" s="91"/>
      <c r="E3" s="90" t="s">
        <v>11</v>
      </c>
      <c r="F3" s="91"/>
      <c r="G3" s="88" t="s">
        <v>12</v>
      </c>
      <c r="H3" s="88" t="s">
        <v>2</v>
      </c>
      <c r="I3" s="90" t="s">
        <v>13</v>
      </c>
      <c r="J3" s="91"/>
      <c r="K3" s="91"/>
      <c r="L3" s="91"/>
    </row>
    <row r="4" spans="1:12" s="4" customFormat="1" ht="28.5" customHeight="1">
      <c r="A4" s="87"/>
      <c r="B4" s="89"/>
      <c r="C4" s="20" t="s">
        <v>43</v>
      </c>
      <c r="D4" s="17" t="s">
        <v>14</v>
      </c>
      <c r="E4" s="59" t="s">
        <v>43</v>
      </c>
      <c r="F4" s="17" t="s">
        <v>14</v>
      </c>
      <c r="G4" s="92"/>
      <c r="H4" s="92"/>
      <c r="I4" s="20" t="s">
        <v>3</v>
      </c>
      <c r="J4" s="20" t="s">
        <v>4</v>
      </c>
      <c r="K4" s="20" t="s">
        <v>5</v>
      </c>
      <c r="L4" s="21" t="s">
        <v>6</v>
      </c>
    </row>
    <row r="5" spans="1:12" s="4" customFormat="1" ht="28.5" customHeight="1">
      <c r="A5" s="16" t="s">
        <v>15</v>
      </c>
      <c r="B5" s="15"/>
      <c r="C5" s="5"/>
      <c r="D5" s="22"/>
      <c r="E5" s="5"/>
      <c r="F5" s="22"/>
      <c r="G5" s="5"/>
      <c r="H5" s="5"/>
      <c r="I5" s="5"/>
      <c r="J5" s="5"/>
      <c r="K5" s="5"/>
      <c r="L5" s="23"/>
    </row>
    <row r="6" spans="1:21" s="4" customFormat="1" ht="28.5" customHeight="1">
      <c r="A6" s="31" t="s">
        <v>16</v>
      </c>
      <c r="B6" s="32" t="s">
        <v>17</v>
      </c>
      <c r="C6" s="33">
        <f>C7+C28</f>
        <v>41651</v>
      </c>
      <c r="D6" s="33">
        <f>D7+D28</f>
        <v>142253</v>
      </c>
      <c r="E6" s="33">
        <f>E7+E28</f>
        <v>45038</v>
      </c>
      <c r="F6" s="33">
        <f>F7+F28</f>
        <v>144575</v>
      </c>
      <c r="G6" s="60">
        <f>D6-F6</f>
        <v>-2322</v>
      </c>
      <c r="H6" s="82">
        <f>G6/F6</f>
        <v>-0.016060868061559742</v>
      </c>
      <c r="I6" s="33">
        <f>I7+I28</f>
        <v>1846174</v>
      </c>
      <c r="J6" s="33">
        <f>J7+J28</f>
        <v>1434731</v>
      </c>
      <c r="K6" s="60">
        <f>I6-J6</f>
        <v>411443</v>
      </c>
      <c r="L6" s="61">
        <f>K6/J6</f>
        <v>0.2867736181904482</v>
      </c>
      <c r="M6" s="58"/>
      <c r="N6" s="58"/>
      <c r="O6" s="58"/>
      <c r="P6" s="58"/>
      <c r="Q6" s="58"/>
      <c r="R6" s="58"/>
      <c r="S6" s="58"/>
      <c r="T6" s="58"/>
      <c r="U6" s="58"/>
    </row>
    <row r="7" spans="1:12" ht="15.75" customHeight="1">
      <c r="A7" s="29" t="s">
        <v>18</v>
      </c>
      <c r="B7" s="25" t="s">
        <v>17</v>
      </c>
      <c r="C7" s="26">
        <f>C10+C19</f>
        <v>26441</v>
      </c>
      <c r="D7" s="26">
        <f>D10+D19</f>
        <v>90999</v>
      </c>
      <c r="E7" s="26">
        <f>E10+E19</f>
        <v>19139</v>
      </c>
      <c r="F7" s="26">
        <f>F10+F19</f>
        <v>64539</v>
      </c>
      <c r="G7" s="62">
        <f>D7-F7</f>
        <v>26460</v>
      </c>
      <c r="H7" s="63">
        <f>G7/F7</f>
        <v>0.4099846604378748</v>
      </c>
      <c r="I7" s="26">
        <f>I10+I19</f>
        <v>926859</v>
      </c>
      <c r="J7" s="26">
        <f>J10+J19</f>
        <v>686974</v>
      </c>
      <c r="K7" s="62">
        <f>I7-J7</f>
        <v>239885</v>
      </c>
      <c r="L7" s="64">
        <f>K7/J7</f>
        <v>0.34919079906954265</v>
      </c>
    </row>
    <row r="8" spans="1:12" s="34" customFormat="1" ht="15.75" customHeight="1">
      <c r="A8" s="12" t="s">
        <v>19</v>
      </c>
      <c r="B8" s="6" t="s">
        <v>17</v>
      </c>
      <c r="C8" s="18">
        <v>25628</v>
      </c>
      <c r="D8" s="18">
        <v>87779</v>
      </c>
      <c r="E8" s="18">
        <v>18514</v>
      </c>
      <c r="F8" s="18">
        <v>62288</v>
      </c>
      <c r="G8" s="65">
        <f>D8-F8</f>
        <v>25491</v>
      </c>
      <c r="H8" s="66">
        <f>G8/F8</f>
        <v>0.40924415617775495</v>
      </c>
      <c r="I8" s="18">
        <v>867804</v>
      </c>
      <c r="J8" s="18">
        <v>632617</v>
      </c>
      <c r="K8" s="65">
        <f>I8-J8</f>
        <v>235187</v>
      </c>
      <c r="L8" s="67">
        <f>K8/J8</f>
        <v>0.37176838434629483</v>
      </c>
    </row>
    <row r="9" spans="1:12" s="34" customFormat="1" ht="15.75" customHeight="1">
      <c r="A9" s="24" t="s">
        <v>20</v>
      </c>
      <c r="B9" s="27"/>
      <c r="C9" s="26" t="s">
        <v>44</v>
      </c>
      <c r="D9" s="26" t="s">
        <v>44</v>
      </c>
      <c r="E9" s="26"/>
      <c r="F9" s="26"/>
      <c r="G9" s="62"/>
      <c r="H9" s="63"/>
      <c r="I9" s="26" t="s">
        <v>44</v>
      </c>
      <c r="J9" s="26"/>
      <c r="K9" s="62"/>
      <c r="L9" s="64"/>
    </row>
    <row r="10" spans="1:12" s="34" customFormat="1" ht="15.75" customHeight="1">
      <c r="A10" s="7" t="s">
        <v>21</v>
      </c>
      <c r="B10" s="6" t="s">
        <v>17</v>
      </c>
      <c r="C10" s="18">
        <v>26179</v>
      </c>
      <c r="D10" s="18">
        <v>89800</v>
      </c>
      <c r="E10" s="18">
        <v>18886</v>
      </c>
      <c r="F10" s="18">
        <v>63647</v>
      </c>
      <c r="G10" s="65">
        <f aca="true" t="shared" si="0" ref="G10:G17">D10-F10</f>
        <v>26153</v>
      </c>
      <c r="H10" s="66">
        <f aca="true" t="shared" si="1" ref="H10:H17">G10/F10</f>
        <v>0.41090703411001306</v>
      </c>
      <c r="I10" s="18">
        <v>891809</v>
      </c>
      <c r="J10" s="18">
        <v>653739</v>
      </c>
      <c r="K10" s="65">
        <f>I10-J10</f>
        <v>238070</v>
      </c>
      <c r="L10" s="67">
        <f aca="true" t="shared" si="2" ref="L10:L17">K10/J10</f>
        <v>0.36416673932563304</v>
      </c>
    </row>
    <row r="11" spans="1:13" s="8" customFormat="1" ht="15.75" customHeight="1">
      <c r="A11" s="7" t="s">
        <v>22</v>
      </c>
      <c r="B11" s="6" t="s">
        <v>17</v>
      </c>
      <c r="C11" s="18">
        <v>25424</v>
      </c>
      <c r="D11" s="18">
        <v>86879</v>
      </c>
      <c r="E11" s="18">
        <v>18333</v>
      </c>
      <c r="F11" s="18">
        <v>61649</v>
      </c>
      <c r="G11" s="65">
        <f t="shared" si="0"/>
        <v>25230</v>
      </c>
      <c r="H11" s="66">
        <f t="shared" si="1"/>
        <v>0.4092523804116855</v>
      </c>
      <c r="I11" s="18">
        <v>841580</v>
      </c>
      <c r="J11" s="18">
        <v>608037</v>
      </c>
      <c r="K11" s="65">
        <f>I11-J11</f>
        <v>233543</v>
      </c>
      <c r="L11" s="67">
        <f t="shared" si="2"/>
        <v>0.38409340221072075</v>
      </c>
      <c r="M11" s="34"/>
    </row>
    <row r="12" spans="1:12" s="38" customFormat="1" ht="15.75" customHeight="1">
      <c r="A12" s="35" t="s">
        <v>23</v>
      </c>
      <c r="B12" s="36" t="s">
        <v>24</v>
      </c>
      <c r="C12" s="37">
        <v>31468570</v>
      </c>
      <c r="D12" s="37">
        <v>75794853</v>
      </c>
      <c r="E12" s="37">
        <v>22357783</v>
      </c>
      <c r="F12" s="37">
        <v>53246313</v>
      </c>
      <c r="G12" s="65">
        <f t="shared" si="0"/>
        <v>22548540</v>
      </c>
      <c r="H12" s="66">
        <f t="shared" si="1"/>
        <v>0.42347608180870666</v>
      </c>
      <c r="I12" s="37">
        <v>587869513</v>
      </c>
      <c r="J12" s="37">
        <v>348597856</v>
      </c>
      <c r="K12" s="65">
        <f>I12-J12</f>
        <v>239271657</v>
      </c>
      <c r="L12" s="67">
        <f t="shared" si="2"/>
        <v>0.6863830424705768</v>
      </c>
    </row>
    <row r="13" spans="1:12" s="38" customFormat="1" ht="15.75" customHeight="1">
      <c r="A13" s="39" t="s">
        <v>25</v>
      </c>
      <c r="B13" s="40" t="s">
        <v>17</v>
      </c>
      <c r="C13" s="49">
        <v>26169</v>
      </c>
      <c r="D13" s="49">
        <v>89776</v>
      </c>
      <c r="E13" s="49">
        <v>18878</v>
      </c>
      <c r="F13" s="49">
        <v>63604</v>
      </c>
      <c r="G13" s="69">
        <f t="shared" si="0"/>
        <v>26172</v>
      </c>
      <c r="H13" s="70">
        <f t="shared" si="1"/>
        <v>0.4114835544934281</v>
      </c>
      <c r="I13" s="49">
        <v>883722</v>
      </c>
      <c r="J13" s="49">
        <v>644086</v>
      </c>
      <c r="K13" s="69">
        <f>K21+K29</f>
        <v>1211790</v>
      </c>
      <c r="L13" s="71">
        <f t="shared" si="2"/>
        <v>1.881410246457771</v>
      </c>
    </row>
    <row r="14" spans="1:12" s="38" customFormat="1" ht="15.75" customHeight="1">
      <c r="A14" s="39" t="s">
        <v>26</v>
      </c>
      <c r="B14" s="40" t="s">
        <v>17</v>
      </c>
      <c r="C14" s="49">
        <v>25421</v>
      </c>
      <c r="D14" s="49">
        <v>86873</v>
      </c>
      <c r="E14" s="49">
        <v>18330</v>
      </c>
      <c r="F14" s="49">
        <v>61621</v>
      </c>
      <c r="G14" s="69">
        <f t="shared" si="0"/>
        <v>25252</v>
      </c>
      <c r="H14" s="70">
        <f t="shared" si="1"/>
        <v>0.4097953619707567</v>
      </c>
      <c r="I14" s="49">
        <v>838002</v>
      </c>
      <c r="J14" s="49">
        <v>603770</v>
      </c>
      <c r="K14" s="69">
        <f>I14-J14</f>
        <v>234232</v>
      </c>
      <c r="L14" s="71">
        <f t="shared" si="2"/>
        <v>0.38794905344750485</v>
      </c>
    </row>
    <row r="15" spans="1:12" s="38" customFormat="1" ht="15.75" customHeight="1">
      <c r="A15" s="39" t="s">
        <v>23</v>
      </c>
      <c r="B15" s="40" t="s">
        <v>24</v>
      </c>
      <c r="C15" s="49">
        <v>31467540</v>
      </c>
      <c r="D15" s="49">
        <v>75692803</v>
      </c>
      <c r="E15" s="49">
        <v>22327483</v>
      </c>
      <c r="F15" s="49">
        <v>53199913</v>
      </c>
      <c r="G15" s="72">
        <f t="shared" si="0"/>
        <v>22492890</v>
      </c>
      <c r="H15" s="73">
        <f t="shared" si="1"/>
        <v>0.4227993756305579</v>
      </c>
      <c r="I15" s="50">
        <v>577292152</v>
      </c>
      <c r="J15" s="51">
        <v>335781208</v>
      </c>
      <c r="K15" s="72">
        <f>I15-J15</f>
        <v>241510944</v>
      </c>
      <c r="L15" s="74">
        <f t="shared" si="2"/>
        <v>0.7192509236550247</v>
      </c>
    </row>
    <row r="16" spans="1:13" s="8" customFormat="1" ht="15.75" customHeight="1">
      <c r="A16" s="9" t="s">
        <v>27</v>
      </c>
      <c r="B16" s="10" t="s">
        <v>17</v>
      </c>
      <c r="C16" s="18">
        <v>498</v>
      </c>
      <c r="D16" s="18">
        <v>2646</v>
      </c>
      <c r="E16" s="18">
        <v>434</v>
      </c>
      <c r="F16" s="18">
        <v>1993</v>
      </c>
      <c r="G16" s="72">
        <f t="shared" si="0"/>
        <v>653</v>
      </c>
      <c r="H16" s="73">
        <f t="shared" si="1"/>
        <v>0.327646763672855</v>
      </c>
      <c r="I16" s="18">
        <v>61458</v>
      </c>
      <c r="J16" s="18">
        <v>53964</v>
      </c>
      <c r="K16" s="72">
        <f>I16-J16</f>
        <v>7494</v>
      </c>
      <c r="L16" s="74">
        <f t="shared" si="2"/>
        <v>0.13887035801645542</v>
      </c>
      <c r="M16" s="34"/>
    </row>
    <row r="17" spans="1:12" s="34" customFormat="1" ht="15.75" customHeight="1">
      <c r="A17" s="7" t="s">
        <v>28</v>
      </c>
      <c r="B17" s="6" t="s">
        <v>17</v>
      </c>
      <c r="C17" s="18">
        <v>55</v>
      </c>
      <c r="D17" s="18">
        <v>177</v>
      </c>
      <c r="E17" s="18">
        <v>39</v>
      </c>
      <c r="F17" s="18">
        <v>97</v>
      </c>
      <c r="G17" s="72">
        <f t="shared" si="0"/>
        <v>80</v>
      </c>
      <c r="H17" s="73">
        <f t="shared" si="1"/>
        <v>0.8247422680412371</v>
      </c>
      <c r="I17" s="18">
        <v>179560</v>
      </c>
      <c r="J17" s="18">
        <v>168757</v>
      </c>
      <c r="K17" s="72">
        <f>I17-J17</f>
        <v>10803</v>
      </c>
      <c r="L17" s="74">
        <f t="shared" si="2"/>
        <v>0.06401512233566607</v>
      </c>
    </row>
    <row r="18" spans="1:12" s="34" customFormat="1" ht="15" customHeight="1">
      <c r="A18" s="24" t="s">
        <v>29</v>
      </c>
      <c r="B18" s="28"/>
      <c r="C18" s="26" t="s">
        <v>44</v>
      </c>
      <c r="D18" s="26" t="s">
        <v>44</v>
      </c>
      <c r="E18" s="26"/>
      <c r="F18" s="26"/>
      <c r="G18" s="62"/>
      <c r="H18" s="63"/>
      <c r="I18" s="26" t="s">
        <v>44</v>
      </c>
      <c r="J18" s="26"/>
      <c r="K18" s="75"/>
      <c r="L18" s="76"/>
    </row>
    <row r="19" spans="1:13" s="34" customFormat="1" ht="15" customHeight="1">
      <c r="A19" s="7" t="s">
        <v>30</v>
      </c>
      <c r="B19" s="6" t="s">
        <v>17</v>
      </c>
      <c r="C19" s="18">
        <f>C20+C21</f>
        <v>262</v>
      </c>
      <c r="D19" s="18">
        <f>D20+D21</f>
        <v>1199</v>
      </c>
      <c r="E19" s="18">
        <f>E20+E21</f>
        <v>253</v>
      </c>
      <c r="F19" s="18">
        <f>F20+F21</f>
        <v>892</v>
      </c>
      <c r="G19" s="65">
        <f aca="true" t="shared" si="3" ref="G19:G26">D19-F19</f>
        <v>307</v>
      </c>
      <c r="H19" s="66">
        <f aca="true" t="shared" si="4" ref="H19:H26">G19/F19</f>
        <v>0.34417040358744394</v>
      </c>
      <c r="I19" s="18">
        <f>I20+I21</f>
        <v>35050</v>
      </c>
      <c r="J19" s="18">
        <f>J20+J21</f>
        <v>33235</v>
      </c>
      <c r="K19" s="65">
        <f aca="true" t="shared" si="5" ref="K19:K26">I19-J19</f>
        <v>1815</v>
      </c>
      <c r="L19" s="67">
        <f aca="true" t="shared" si="6" ref="L19:L26">K19/J19</f>
        <v>0.05461110275312171</v>
      </c>
      <c r="M19" s="41"/>
    </row>
    <row r="20" spans="1:13" s="34" customFormat="1" ht="15" customHeight="1">
      <c r="A20" s="12" t="s">
        <v>31</v>
      </c>
      <c r="B20" s="6" t="s">
        <v>17</v>
      </c>
      <c r="C20" s="49">
        <v>204</v>
      </c>
      <c r="D20" s="49">
        <v>900</v>
      </c>
      <c r="E20" s="49">
        <v>182</v>
      </c>
      <c r="F20" s="49">
        <v>635</v>
      </c>
      <c r="G20" s="69">
        <f t="shared" si="3"/>
        <v>265</v>
      </c>
      <c r="H20" s="70">
        <f t="shared" si="4"/>
        <v>0.41732283464566927</v>
      </c>
      <c r="I20" s="49">
        <v>26224</v>
      </c>
      <c r="J20" s="49">
        <v>24851</v>
      </c>
      <c r="K20" s="69">
        <f t="shared" si="5"/>
        <v>1373</v>
      </c>
      <c r="L20" s="71">
        <f t="shared" si="6"/>
        <v>0.055249285743028446</v>
      </c>
      <c r="M20" s="41"/>
    </row>
    <row r="21" spans="1:13" s="34" customFormat="1" ht="15" customHeight="1">
      <c r="A21" s="12" t="s">
        <v>32</v>
      </c>
      <c r="B21" s="6" t="s">
        <v>17</v>
      </c>
      <c r="C21" s="49">
        <v>58</v>
      </c>
      <c r="D21" s="49">
        <v>299</v>
      </c>
      <c r="E21" s="49">
        <v>71</v>
      </c>
      <c r="F21" s="49">
        <v>257</v>
      </c>
      <c r="G21" s="69">
        <f t="shared" si="3"/>
        <v>42</v>
      </c>
      <c r="H21" s="70">
        <f t="shared" si="4"/>
        <v>0.16342412451361868</v>
      </c>
      <c r="I21" s="49">
        <v>8826</v>
      </c>
      <c r="J21" s="49">
        <v>8384</v>
      </c>
      <c r="K21" s="69">
        <f t="shared" si="5"/>
        <v>442</v>
      </c>
      <c r="L21" s="71">
        <f t="shared" si="6"/>
        <v>0.05271946564885496</v>
      </c>
      <c r="M21" s="41"/>
    </row>
    <row r="22" spans="1:13" s="34" customFormat="1" ht="15" customHeight="1">
      <c r="A22" s="7" t="s">
        <v>33</v>
      </c>
      <c r="B22" s="6" t="s">
        <v>34</v>
      </c>
      <c r="C22" s="49">
        <v>148969</v>
      </c>
      <c r="D22" s="49">
        <v>539245</v>
      </c>
      <c r="E22" s="49">
        <v>87110</v>
      </c>
      <c r="F22" s="49">
        <v>277953</v>
      </c>
      <c r="G22" s="69">
        <f t="shared" si="3"/>
        <v>261292</v>
      </c>
      <c r="H22" s="70">
        <f t="shared" si="4"/>
        <v>0.9400582112803244</v>
      </c>
      <c r="I22" s="49">
        <v>14502573</v>
      </c>
      <c r="J22" s="49">
        <v>12358882</v>
      </c>
      <c r="K22" s="69">
        <f t="shared" si="5"/>
        <v>2143691</v>
      </c>
      <c r="L22" s="71">
        <f t="shared" si="6"/>
        <v>0.17345347257138632</v>
      </c>
      <c r="M22" s="41"/>
    </row>
    <row r="23" spans="1:13" s="38" customFormat="1" ht="15" customHeight="1">
      <c r="A23" s="35" t="s">
        <v>35</v>
      </c>
      <c r="B23" s="36" t="s">
        <v>34</v>
      </c>
      <c r="C23" s="49">
        <v>124342</v>
      </c>
      <c r="D23" s="49">
        <v>540696</v>
      </c>
      <c r="E23" s="49">
        <v>59100</v>
      </c>
      <c r="F23" s="49">
        <v>217489</v>
      </c>
      <c r="G23" s="72">
        <f t="shared" si="3"/>
        <v>323207</v>
      </c>
      <c r="H23" s="73">
        <f t="shared" si="4"/>
        <v>1.486084353691451</v>
      </c>
      <c r="I23" s="50">
        <v>8992992</v>
      </c>
      <c r="J23" s="51">
        <v>7288063</v>
      </c>
      <c r="K23" s="72">
        <f t="shared" si="5"/>
        <v>1704929</v>
      </c>
      <c r="L23" s="74">
        <f t="shared" si="6"/>
        <v>0.23393444870056693</v>
      </c>
      <c r="M23" s="42"/>
    </row>
    <row r="24" spans="1:13" s="34" customFormat="1" ht="15" customHeight="1">
      <c r="A24" s="7" t="s">
        <v>36</v>
      </c>
      <c r="B24" s="6" t="s">
        <v>34</v>
      </c>
      <c r="C24" s="49">
        <v>100384</v>
      </c>
      <c r="D24" s="49">
        <v>331979</v>
      </c>
      <c r="E24" s="49">
        <v>50165</v>
      </c>
      <c r="F24" s="49">
        <v>151676</v>
      </c>
      <c r="G24" s="69">
        <f t="shared" si="3"/>
        <v>180303</v>
      </c>
      <c r="H24" s="70">
        <f t="shared" si="4"/>
        <v>1.1887378359133944</v>
      </c>
      <c r="I24" s="49">
        <v>6472348</v>
      </c>
      <c r="J24" s="49">
        <v>5491304</v>
      </c>
      <c r="K24" s="69">
        <f t="shared" si="5"/>
        <v>981044</v>
      </c>
      <c r="L24" s="71">
        <f t="shared" si="6"/>
        <v>0.1786541047445197</v>
      </c>
      <c r="M24" s="41"/>
    </row>
    <row r="25" spans="1:13" s="34" customFormat="1" ht="15" customHeight="1">
      <c r="A25" s="7" t="s">
        <v>27</v>
      </c>
      <c r="B25" s="6" t="s">
        <v>17</v>
      </c>
      <c r="C25" s="49">
        <v>75</v>
      </c>
      <c r="D25" s="49">
        <v>349</v>
      </c>
      <c r="E25" s="49">
        <v>75</v>
      </c>
      <c r="F25" s="49">
        <v>275</v>
      </c>
      <c r="G25" s="69">
        <f t="shared" si="3"/>
        <v>74</v>
      </c>
      <c r="H25" s="70">
        <f t="shared" si="4"/>
        <v>0.2690909090909091</v>
      </c>
      <c r="I25" s="49">
        <v>13002</v>
      </c>
      <c r="J25" s="49">
        <v>11828</v>
      </c>
      <c r="K25" s="69">
        <f t="shared" si="5"/>
        <v>1174</v>
      </c>
      <c r="L25" s="71">
        <f t="shared" si="6"/>
        <v>0.09925600270544471</v>
      </c>
      <c r="M25" s="41"/>
    </row>
    <row r="26" spans="1:13" s="34" customFormat="1" ht="15" customHeight="1">
      <c r="A26" s="7" t="s">
        <v>28</v>
      </c>
      <c r="B26" s="6" t="s">
        <v>17</v>
      </c>
      <c r="C26" s="49">
        <v>5</v>
      </c>
      <c r="D26" s="49">
        <v>10</v>
      </c>
      <c r="E26" s="49">
        <v>2</v>
      </c>
      <c r="F26" s="49">
        <v>10</v>
      </c>
      <c r="G26" s="69">
        <f t="shared" si="3"/>
        <v>0</v>
      </c>
      <c r="H26" s="70">
        <f t="shared" si="4"/>
        <v>0</v>
      </c>
      <c r="I26" s="49">
        <v>24275</v>
      </c>
      <c r="J26" s="49">
        <v>23610</v>
      </c>
      <c r="K26" s="69">
        <f t="shared" si="5"/>
        <v>665</v>
      </c>
      <c r="L26" s="71">
        <f t="shared" si="6"/>
        <v>0.02816603134265142</v>
      </c>
      <c r="M26" s="41"/>
    </row>
    <row r="27" spans="1:13" ht="18" customHeight="1">
      <c r="A27" s="29" t="s">
        <v>37</v>
      </c>
      <c r="B27" s="26"/>
      <c r="C27" s="26" t="s">
        <v>44</v>
      </c>
      <c r="D27" s="26" t="s">
        <v>44</v>
      </c>
      <c r="E27" s="26"/>
      <c r="F27" s="26"/>
      <c r="G27" s="62"/>
      <c r="H27" s="78"/>
      <c r="I27" s="26" t="s">
        <v>44</v>
      </c>
      <c r="J27" s="26"/>
      <c r="K27" s="62"/>
      <c r="L27" s="64"/>
      <c r="M27" s="11"/>
    </row>
    <row r="28" spans="1:13" s="34" customFormat="1" ht="15" customHeight="1">
      <c r="A28" s="7" t="s">
        <v>21</v>
      </c>
      <c r="B28" s="6" t="s">
        <v>17</v>
      </c>
      <c r="C28" s="49">
        <v>15210</v>
      </c>
      <c r="D28" s="49">
        <v>51254</v>
      </c>
      <c r="E28" s="49">
        <v>25899</v>
      </c>
      <c r="F28" s="49">
        <v>80036</v>
      </c>
      <c r="G28" s="69">
        <f>D28-F28</f>
        <v>-28782</v>
      </c>
      <c r="H28" s="52">
        <f>G28/F28</f>
        <v>-0.35961317407166776</v>
      </c>
      <c r="I28" s="49">
        <v>919315</v>
      </c>
      <c r="J28" s="49">
        <v>747757</v>
      </c>
      <c r="K28" s="69">
        <f>I28-J28</f>
        <v>171558</v>
      </c>
      <c r="L28" s="71">
        <f>K28/J28</f>
        <v>0.22943014909923945</v>
      </c>
      <c r="M28" s="41"/>
    </row>
    <row r="29" spans="1:13" s="34" customFormat="1" ht="15">
      <c r="A29" s="35" t="s">
        <v>38</v>
      </c>
      <c r="B29" s="6" t="s">
        <v>24</v>
      </c>
      <c r="C29" s="49">
        <v>116002</v>
      </c>
      <c r="D29" s="49">
        <v>396250</v>
      </c>
      <c r="E29" s="49">
        <v>153422</v>
      </c>
      <c r="F29" s="49">
        <v>460358</v>
      </c>
      <c r="G29" s="72">
        <f>D29-F29</f>
        <v>-64108</v>
      </c>
      <c r="H29" s="79">
        <f>G29/F29</f>
        <v>-0.13925683924250257</v>
      </c>
      <c r="I29" s="50">
        <v>3456458</v>
      </c>
      <c r="J29" s="49">
        <v>2245110</v>
      </c>
      <c r="K29" s="72">
        <f>I29-J29</f>
        <v>1211348</v>
      </c>
      <c r="L29" s="74">
        <f>K29/J29</f>
        <v>0.5395495098235721</v>
      </c>
      <c r="M29" s="41"/>
    </row>
    <row r="30" spans="1:13" s="34" customFormat="1" ht="15">
      <c r="A30" s="7" t="s">
        <v>39</v>
      </c>
      <c r="B30" s="6" t="s">
        <v>17</v>
      </c>
      <c r="C30" s="49">
        <v>2091</v>
      </c>
      <c r="D30" s="49">
        <v>7540</v>
      </c>
      <c r="E30" s="49">
        <v>2141</v>
      </c>
      <c r="F30" s="49">
        <v>6679</v>
      </c>
      <c r="G30" s="69">
        <f>D30-F30</f>
        <v>861</v>
      </c>
      <c r="H30" s="70">
        <f>G30/F30</f>
        <v>0.12891151369965564</v>
      </c>
      <c r="I30" s="49">
        <v>376355</v>
      </c>
      <c r="J30" s="49">
        <v>350814</v>
      </c>
      <c r="K30" s="69">
        <f>I30-J30</f>
        <v>25541</v>
      </c>
      <c r="L30" s="71">
        <f>K30/J30</f>
        <v>0.07280496217368748</v>
      </c>
      <c r="M30" s="41"/>
    </row>
    <row r="31" spans="1:13" s="34" customFormat="1" ht="15">
      <c r="A31" s="7" t="s">
        <v>40</v>
      </c>
      <c r="B31" s="6" t="s">
        <v>7</v>
      </c>
      <c r="C31" s="49">
        <v>1</v>
      </c>
      <c r="D31" s="49">
        <v>2</v>
      </c>
      <c r="E31" s="49">
        <v>2</v>
      </c>
      <c r="F31" s="49">
        <v>2</v>
      </c>
      <c r="G31" s="69">
        <f>D31-F31</f>
        <v>0</v>
      </c>
      <c r="H31" s="70" t="s">
        <v>8</v>
      </c>
      <c r="I31" s="49">
        <v>253652</v>
      </c>
      <c r="J31" s="49">
        <v>253854</v>
      </c>
      <c r="K31" s="69">
        <f>I31-J31</f>
        <v>-202</v>
      </c>
      <c r="L31" s="83">
        <f>K31/J31</f>
        <v>-0.000795732980374546</v>
      </c>
      <c r="M31" s="41"/>
    </row>
    <row r="32" spans="1:13" s="34" customFormat="1" ht="15">
      <c r="A32" s="7"/>
      <c r="B32" s="6"/>
      <c r="C32" s="49"/>
      <c r="D32" s="49"/>
      <c r="E32" s="49"/>
      <c r="F32" s="49"/>
      <c r="G32" s="69"/>
      <c r="H32" s="70"/>
      <c r="I32" s="49" t="s">
        <v>44</v>
      </c>
      <c r="J32" s="49"/>
      <c r="K32" s="69"/>
      <c r="L32" s="71"/>
      <c r="M32" s="41"/>
    </row>
    <row r="33" spans="1:13" s="38" customFormat="1" ht="15">
      <c r="A33" s="53" t="s">
        <v>45</v>
      </c>
      <c r="B33" s="54" t="s">
        <v>42</v>
      </c>
      <c r="C33" s="18">
        <v>10</v>
      </c>
      <c r="D33" s="18">
        <v>40</v>
      </c>
      <c r="E33" s="56">
        <v>9</v>
      </c>
      <c r="F33" s="56">
        <v>28</v>
      </c>
      <c r="G33" s="65">
        <f>D33-F33</f>
        <v>12</v>
      </c>
      <c r="H33" s="66">
        <f>G33/F33</f>
        <v>0.42857142857142855</v>
      </c>
      <c r="I33" s="18">
        <v>5531</v>
      </c>
      <c r="J33" s="56">
        <v>5570</v>
      </c>
      <c r="K33" s="65">
        <f>I33-J33</f>
        <v>-39</v>
      </c>
      <c r="L33" s="80">
        <f>K33/J33</f>
        <v>-0.007001795332136445</v>
      </c>
      <c r="M33" s="42"/>
    </row>
    <row r="34" spans="1:13" s="38" customFormat="1" ht="15">
      <c r="A34" s="53" t="s">
        <v>46</v>
      </c>
      <c r="B34" s="54" t="s">
        <v>42</v>
      </c>
      <c r="C34" s="18">
        <v>0</v>
      </c>
      <c r="D34" s="18">
        <v>2</v>
      </c>
      <c r="E34" s="56">
        <v>0</v>
      </c>
      <c r="F34" s="56">
        <v>1</v>
      </c>
      <c r="G34" s="65">
        <f>D34-F34</f>
        <v>1</v>
      </c>
      <c r="H34" s="66">
        <f>G34/F34</f>
        <v>1</v>
      </c>
      <c r="I34" s="18">
        <v>54</v>
      </c>
      <c r="J34" s="56">
        <v>57</v>
      </c>
      <c r="K34" s="65">
        <f>I34-J34</f>
        <v>-3</v>
      </c>
      <c r="L34" s="81">
        <f>K34/J34</f>
        <v>-0.05263157894736842</v>
      </c>
      <c r="M34" s="42"/>
    </row>
    <row r="35" spans="1:12" s="38" customFormat="1" ht="20.25" customHeight="1" thickBot="1">
      <c r="A35" s="53" t="s">
        <v>47</v>
      </c>
      <c r="B35" s="55" t="s">
        <v>42</v>
      </c>
      <c r="C35" s="37">
        <v>0</v>
      </c>
      <c r="D35" s="37">
        <v>0</v>
      </c>
      <c r="E35" s="37">
        <v>0</v>
      </c>
      <c r="F35" s="37">
        <v>0</v>
      </c>
      <c r="G35" s="68">
        <v>0</v>
      </c>
      <c r="H35" s="77"/>
      <c r="I35" s="57">
        <v>12646</v>
      </c>
      <c r="J35" s="84">
        <v>13918</v>
      </c>
      <c r="K35" s="65">
        <f>I35-J35</f>
        <v>-1272</v>
      </c>
      <c r="L35" s="81">
        <f>K35/J35</f>
        <v>-0.09139244144273602</v>
      </c>
    </row>
    <row r="36" spans="1:12" ht="15">
      <c r="A36" s="48" t="s">
        <v>41</v>
      </c>
      <c r="B36" s="43"/>
      <c r="C36" s="44"/>
      <c r="D36" s="44"/>
      <c r="E36" s="44"/>
      <c r="F36" s="44"/>
      <c r="G36" s="45"/>
      <c r="H36" s="46"/>
      <c r="I36" s="44"/>
      <c r="J36" s="44"/>
      <c r="K36" s="45"/>
      <c r="L36" s="47"/>
    </row>
  </sheetData>
  <sheetProtection/>
  <mergeCells count="8">
    <mergeCell ref="A1:L1"/>
    <mergeCell ref="A3:A4"/>
    <mergeCell ref="B3:B4"/>
    <mergeCell ref="C3:D3"/>
    <mergeCell ref="E3:F3"/>
    <mergeCell ref="G3:G4"/>
    <mergeCell ref="H3:H4"/>
    <mergeCell ref="I3:L3"/>
  </mergeCells>
  <printOptions/>
  <pageMargins left="0.11811023622047245" right="0.11811023622047245" top="0.1968503937007874" bottom="0.3937007874015748" header="0.4724409448818898" footer="0.11811023622047245"/>
  <pageSetup fitToHeight="8" fitToWidth="1" horizontalDpi="600" verticalDpi="600" orientation="landscape" paperSize="9" scale="98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JSJK</dc:creator>
  <cp:keywords/>
  <dc:description/>
  <cp:lastModifiedBy>李苏媚</cp:lastModifiedBy>
  <cp:lastPrinted>2014-03-17T02:49:32Z</cp:lastPrinted>
  <dcterms:created xsi:type="dcterms:W3CDTF">2000-10-19T03:20:14Z</dcterms:created>
  <dcterms:modified xsi:type="dcterms:W3CDTF">2015-05-11T07:17:55Z</dcterms:modified>
  <cp:category/>
  <cp:version/>
  <cp:contentType/>
  <cp:contentStatus/>
</cp:coreProperties>
</file>