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780" windowHeight="6525" tabRatio="599" activeTab="0"/>
  </bookViews>
  <sheets>
    <sheet name="（一）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'（一）'!$A$1:$L$34</definedName>
    <definedName name="_xlnm.Print_Titles" localSheetId="0">'（一）'!$3:$4</definedName>
  </definedNames>
  <calcPr fullCalcOnLoad="1"/>
</workbook>
</file>

<file path=xl/sharedStrings.xml><?xml version="1.0" encoding="utf-8"?>
<sst xmlns="http://schemas.openxmlformats.org/spreadsheetml/2006/main" count="85" uniqueCount="48">
  <si>
    <t>报告期：</t>
  </si>
  <si>
    <t>项目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</si>
  <si>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</si>
  <si>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</si>
  <si>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</si>
  <si>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</si>
  <si>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</si>
  <si>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户</t>
  </si>
  <si>
    <t>-</t>
  </si>
  <si>
    <t>单位</t>
  </si>
  <si>
    <t>本年情况</t>
  </si>
  <si>
    <t>上年情况</t>
  </si>
  <si>
    <t>本年累计比上年同期增减</t>
  </si>
  <si>
    <t>历年累计</t>
  </si>
  <si>
    <r>
      <t>1-</t>
    </r>
    <r>
      <rPr>
        <sz val="10"/>
        <color indexed="62"/>
        <rFont val="宋体"/>
        <family val="0"/>
      </rPr>
      <t>本月累计</t>
    </r>
  </si>
  <si>
    <t>一、商事主体登记情况</t>
  </si>
  <si>
    <t>商事主体总数</t>
  </si>
  <si>
    <t>户</t>
  </si>
  <si>
    <t>（一）企业总数</t>
  </si>
  <si>
    <t>其中：法人企业</t>
  </si>
  <si>
    <t xml:space="preserve">    1、内资企业（含私营）</t>
  </si>
  <si>
    <t xml:space="preserve">       户数</t>
  </si>
  <si>
    <t xml:space="preserve">        其中:法人企业</t>
  </si>
  <si>
    <t xml:space="preserve">             注册资本</t>
  </si>
  <si>
    <t>万元</t>
  </si>
  <si>
    <t xml:space="preserve">       其中：私营企业</t>
  </si>
  <si>
    <t xml:space="preserve">  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</si>
  <si>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</si>
  <si>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</si>
  <si>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</si>
  <si>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 户数</t>
  </si>
  <si>
    <t>其中：1.法人企业</t>
  </si>
  <si>
    <t xml:space="preserve">      2.分支机构</t>
  </si>
  <si>
    <t xml:space="preserve">        投资总额</t>
  </si>
  <si>
    <t>万美元</t>
  </si>
  <si>
    <t xml:space="preserve">        注册资本</t>
  </si>
  <si>
    <t xml:space="preserve">        其中:外方认缴</t>
  </si>
  <si>
    <t>（二）个体工商户总数</t>
  </si>
  <si>
    <t xml:space="preserve">      资金数额</t>
  </si>
  <si>
    <t xml:space="preserve">      注销户数</t>
  </si>
  <si>
    <t xml:space="preserve">      吊销数</t>
  </si>
  <si>
    <t>说明：按国家工商总局报表制度，私营企业纳入内资企业范畴，常驻代表机构、承包勘探机构、三来一补项目户数不纳入商事主体统计，另行单列。</t>
  </si>
  <si>
    <t>户</t>
  </si>
  <si>
    <t/>
  </si>
  <si>
    <t>常驻代表机构</t>
  </si>
  <si>
    <t>承包勘探机构</t>
  </si>
  <si>
    <t>5月</t>
  </si>
  <si>
    <t>商事主体统计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</si>
</sst>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;[Red]\-0.00\ "/>
    <numFmt numFmtId="178" formatCode="0_ ;[Red]\-0\ "/>
    <numFmt numFmtId="179" formatCode="0_);[Red]\(0\)"/>
    <numFmt numFmtId="180" formatCode="0;[Red]0"/>
    <numFmt numFmtId="181" formatCode="0_ "/>
    <numFmt numFmtId="182" formatCode="0.0%"/>
    <numFmt numFmtId="183" formatCode="0.0_ "/>
    <numFmt numFmtId="184" formatCode="0.00_ 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"/>
    <numFmt numFmtId="192" formatCode="0.00000_ "/>
    <numFmt numFmtId="193" formatCode="0.0000_ "/>
    <numFmt numFmtId="194" formatCode="0.000_ "/>
    <numFmt numFmtId="195" formatCode="0.0_ ;[Red]\-0.0\ 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62"/>
      <name val="黑体"/>
      <family val="3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2"/>
      <color indexed="62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62"/>
      <name val="黑体"/>
      <family val="3"/>
    </font>
    <font>
      <sz val="10"/>
      <color indexed="63"/>
      <name val="宋体"/>
      <family val="0"/>
    </font>
    <font>
      <b/>
      <sz val="12"/>
      <color indexed="10"/>
      <name val="宋体"/>
      <family val="0"/>
    </font>
    <font>
      <b/>
      <sz val="10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9.75"/>
      <color indexed="8"/>
      <name val="宋体"/>
      <family val="0"/>
    </font>
    <font>
      <sz val="8"/>
      <color indexed="8"/>
      <name val="宋体"/>
      <family val="0"/>
    </font>
    <font>
      <sz val="4.75"/>
      <color indexed="8"/>
      <name val="宋体"/>
      <family val="0"/>
    </font>
    <font>
      <b/>
      <sz val="10.5"/>
      <color indexed="12"/>
      <name val="宋体"/>
      <family val="0"/>
    </font>
    <font>
      <sz val="9"/>
      <color indexed="63"/>
      <name val="宋体"/>
      <family val="0"/>
    </font>
    <font>
      <b/>
      <sz val="14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177" fontId="9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7" fontId="16" fillId="0" borderId="12" xfId="0" applyNumberFormat="1" applyFont="1" applyBorder="1" applyAlignment="1">
      <alignment/>
    </xf>
    <xf numFmtId="177" fontId="9" fillId="0" borderId="13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7" fontId="16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9" fontId="7" fillId="0" borderId="0" xfId="0" applyNumberFormat="1" applyFont="1" applyAlignment="1">
      <alignment/>
    </xf>
    <xf numFmtId="177" fontId="9" fillId="0" borderId="1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vertical="center"/>
    </xf>
    <xf numFmtId="57" fontId="10" fillId="0" borderId="0" xfId="0" applyNumberFormat="1" applyFont="1" applyAlignment="1">
      <alignment horizontal="center" vertical="center"/>
    </xf>
    <xf numFmtId="178" fontId="13" fillId="0" borderId="10" xfId="0" applyNumberFormat="1" applyFont="1" applyBorder="1" applyAlignment="1">
      <alignment/>
    </xf>
    <xf numFmtId="185" fontId="10" fillId="0" borderId="0" xfId="0" applyNumberFormat="1" applyFont="1" applyAlignment="1">
      <alignment vertical="center"/>
    </xf>
    <xf numFmtId="177" fontId="9" fillId="0" borderId="13" xfId="0" applyNumberFormat="1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center" vertical="center" wrapText="1"/>
    </xf>
    <xf numFmtId="57" fontId="10" fillId="0" borderId="10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/>
    </xf>
    <xf numFmtId="177" fontId="9" fillId="33" borderId="10" xfId="0" applyNumberFormat="1" applyFont="1" applyFill="1" applyBorder="1" applyAlignment="1">
      <alignment horizontal="center"/>
    </xf>
    <xf numFmtId="178" fontId="13" fillId="33" borderId="10" xfId="0" applyNumberFormat="1" applyFont="1" applyFill="1" applyBorder="1" applyAlignment="1">
      <alignment/>
    </xf>
    <xf numFmtId="177" fontId="15" fillId="33" borderId="10" xfId="0" applyNumberFormat="1" applyFont="1" applyFill="1" applyBorder="1" applyAlignment="1">
      <alignment/>
    </xf>
    <xf numFmtId="177" fontId="17" fillId="33" borderId="10" xfId="0" applyNumberFormat="1" applyFont="1" applyFill="1" applyBorder="1" applyAlignment="1">
      <alignment/>
    </xf>
    <xf numFmtId="177" fontId="5" fillId="33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5" fillId="33" borderId="11" xfId="0" applyNumberFormat="1" applyFont="1" applyFill="1" applyBorder="1" applyAlignment="1">
      <alignment vertical="center"/>
    </xf>
    <xf numFmtId="177" fontId="9" fillId="33" borderId="14" xfId="0" applyNumberFormat="1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7" fontId="16" fillId="0" borderId="11" xfId="0" applyNumberFormat="1" applyFont="1" applyFill="1" applyBorder="1" applyAlignment="1">
      <alignment/>
    </xf>
    <xf numFmtId="177" fontId="9" fillId="0" borderId="10" xfId="0" applyNumberFormat="1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6" fillId="0" borderId="12" xfId="0" applyNumberFormat="1" applyFont="1" applyFill="1" applyBorder="1" applyAlignment="1">
      <alignment/>
    </xf>
    <xf numFmtId="177" fontId="9" fillId="0" borderId="13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7" fontId="9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wrapText="1"/>
    </xf>
    <xf numFmtId="182" fontId="14" fillId="0" borderId="0" xfId="34" applyNumberFormat="1" applyFont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 horizontal="right"/>
    </xf>
    <xf numFmtId="178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82" fontId="64" fillId="0" borderId="10" xfId="34" applyNumberFormat="1" applyFont="1" applyBorder="1" applyAlignment="1">
      <alignment horizontal="right"/>
    </xf>
    <xf numFmtId="177" fontId="5" fillId="0" borderId="11" xfId="0" applyNumberFormat="1" applyFont="1" applyFill="1" applyBorder="1" applyAlignment="1">
      <alignment/>
    </xf>
    <xf numFmtId="177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right" vertical="center"/>
    </xf>
    <xf numFmtId="178" fontId="9" fillId="0" borderId="0" xfId="0" applyNumberFormat="1" applyFont="1" applyAlignment="1">
      <alignment/>
    </xf>
    <xf numFmtId="178" fontId="65" fillId="33" borderId="10" xfId="0" applyNumberFormat="1" applyFont="1" applyFill="1" applyBorder="1" applyAlignment="1">
      <alignment vertical="center"/>
    </xf>
    <xf numFmtId="182" fontId="65" fillId="33" borderId="16" xfId="0" applyNumberFormat="1" applyFont="1" applyFill="1" applyBorder="1" applyAlignment="1">
      <alignment vertical="center"/>
    </xf>
    <xf numFmtId="178" fontId="65" fillId="33" borderId="10" xfId="0" applyNumberFormat="1" applyFont="1" applyFill="1" applyBorder="1" applyAlignment="1">
      <alignment/>
    </xf>
    <xf numFmtId="182" fontId="65" fillId="33" borderId="10" xfId="34" applyNumberFormat="1" applyFont="1" applyFill="1" applyBorder="1" applyAlignment="1">
      <alignment/>
    </xf>
    <xf numFmtId="182" fontId="65" fillId="33" borderId="16" xfId="0" applyNumberFormat="1" applyFont="1" applyFill="1" applyBorder="1" applyAlignment="1">
      <alignment/>
    </xf>
    <xf numFmtId="178" fontId="65" fillId="0" borderId="10" xfId="0" applyNumberFormat="1" applyFont="1" applyBorder="1" applyAlignment="1">
      <alignment/>
    </xf>
    <xf numFmtId="182" fontId="65" fillId="0" borderId="10" xfId="34" applyNumberFormat="1" applyFont="1" applyBorder="1" applyAlignment="1">
      <alignment/>
    </xf>
    <xf numFmtId="182" fontId="65" fillId="0" borderId="16" xfId="0" applyNumberFormat="1" applyFont="1" applyBorder="1" applyAlignment="1">
      <alignment/>
    </xf>
    <xf numFmtId="178" fontId="65" fillId="0" borderId="10" xfId="0" applyNumberFormat="1" applyFont="1" applyBorder="1" applyAlignment="1">
      <alignment horizontal="right"/>
    </xf>
    <xf numFmtId="182" fontId="65" fillId="0" borderId="10" xfId="34" applyNumberFormat="1" applyFont="1" applyBorder="1" applyAlignment="1">
      <alignment horizontal="right"/>
    </xf>
    <xf numFmtId="182" fontId="65" fillId="0" borderId="16" xfId="0" applyNumberFormat="1" applyFont="1" applyBorder="1" applyAlignment="1">
      <alignment horizontal="right"/>
    </xf>
    <xf numFmtId="178" fontId="65" fillId="0" borderId="10" xfId="0" applyNumberFormat="1" applyFont="1" applyFill="1" applyBorder="1" applyAlignment="1">
      <alignment horizontal="right"/>
    </xf>
    <xf numFmtId="182" fontId="65" fillId="0" borderId="10" xfId="34" applyNumberFormat="1" applyFont="1" applyFill="1" applyBorder="1" applyAlignment="1">
      <alignment horizontal="right"/>
    </xf>
    <xf numFmtId="182" fontId="65" fillId="0" borderId="16" xfId="0" applyNumberFormat="1" applyFont="1" applyFill="1" applyBorder="1" applyAlignment="1">
      <alignment horizontal="right"/>
    </xf>
    <xf numFmtId="177" fontId="66" fillId="33" borderId="10" xfId="0" applyNumberFormat="1" applyFont="1" applyFill="1" applyBorder="1" applyAlignment="1">
      <alignment/>
    </xf>
    <xf numFmtId="182" fontId="66" fillId="33" borderId="16" xfId="0" applyNumberFormat="1" applyFont="1" applyFill="1" applyBorder="1" applyAlignment="1">
      <alignment/>
    </xf>
    <xf numFmtId="182" fontId="64" fillId="33" borderId="10" xfId="34" applyNumberFormat="1" applyFont="1" applyFill="1" applyBorder="1" applyAlignment="1">
      <alignment/>
    </xf>
    <xf numFmtId="182" fontId="64" fillId="0" borderId="10" xfId="34" applyNumberFormat="1" applyFont="1" applyFill="1" applyBorder="1" applyAlignment="1">
      <alignment horizontal="right"/>
    </xf>
    <xf numFmtId="182" fontId="64" fillId="0" borderId="16" xfId="0" applyNumberFormat="1" applyFont="1" applyBorder="1" applyAlignment="1">
      <alignment/>
    </xf>
    <xf numFmtId="182" fontId="64" fillId="0" borderId="16" xfId="34" applyNumberFormat="1" applyFont="1" applyBorder="1" applyAlignment="1">
      <alignment/>
    </xf>
    <xf numFmtId="182" fontId="64" fillId="33" borderId="10" xfId="34" applyNumberFormat="1" applyFont="1" applyFill="1" applyBorder="1" applyAlignment="1">
      <alignment vertical="center"/>
    </xf>
    <xf numFmtId="182" fontId="64" fillId="0" borderId="16" xfId="0" applyNumberFormat="1" applyFont="1" applyBorder="1" applyAlignment="1">
      <alignment horizontal="right"/>
    </xf>
    <xf numFmtId="178" fontId="13" fillId="34" borderId="10" xfId="51" applyNumberFormat="1" applyFont="1" applyFill="1" applyBorder="1">
      <alignment/>
      <protection/>
    </xf>
    <xf numFmtId="182" fontId="64" fillId="0" borderId="16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2 2" xfId="35"/>
    <cellStyle name="百分比 3" xfId="36"/>
    <cellStyle name="百分比 4" xfId="37"/>
    <cellStyle name="百分比 5" xfId="38"/>
    <cellStyle name="百分比 6" xfId="39"/>
    <cellStyle name="百分比 7" xfId="40"/>
    <cellStyle name="百分比 8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10" xfId="48"/>
    <cellStyle name="常规 11" xfId="49"/>
    <cellStyle name="常规 12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宋体"/>
                <a:ea typeface="宋体"/>
                <a:cs typeface="宋体"/>
              </a:rPr>
              <a:t>近年深圳企业总的发展趋势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'[1]2011年7月'!$A$8</c:f>
              <c:strCache>
                <c:ptCount val="1"/>
                <c:pt idx="0">
                  <c:v>企业总数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'[1]2011年7月'!$O$1:$Y$1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42036</c:v>
                </c:pt>
              </c:numCache>
            </c:numRef>
          </c:cat>
          <c:val>
            <c:numRef>
              <c:f>'[1]2011年7月'!$O$8:$Y$8</c:f>
              <c:numCache>
                <c:ptCount val="11"/>
                <c:pt idx="0">
                  <c:v>209443</c:v>
                </c:pt>
                <c:pt idx="1">
                  <c:v>244291</c:v>
                </c:pt>
                <c:pt idx="2">
                  <c:v>283734</c:v>
                </c:pt>
                <c:pt idx="3">
                  <c:v>281238</c:v>
                </c:pt>
                <c:pt idx="4">
                  <c:v>307242</c:v>
                </c:pt>
                <c:pt idx="5">
                  <c:v>360912</c:v>
                </c:pt>
                <c:pt idx="6">
                  <c:v>417531</c:v>
                </c:pt>
                <c:pt idx="7">
                  <c:v>484651</c:v>
                </c:pt>
                <c:pt idx="8">
                  <c:v>630060</c:v>
                </c:pt>
                <c:pt idx="9">
                  <c:v>843977</c:v>
                </c:pt>
                <c:pt idx="10">
                  <c:v>885882</c:v>
                </c:pt>
              </c:numCache>
            </c:numRef>
          </c:val>
          <c:shape val="cylinder"/>
        </c:ser>
        <c:shape val="cylinder"/>
        <c:axId val="6819020"/>
        <c:axId val="61371181"/>
      </c:bar3DChart>
      <c:catAx>
        <c:axId val="681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单位：户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371181"/>
        <c:crosses val="autoZero"/>
        <c:auto val="1"/>
        <c:lblOffset val="100"/>
        <c:tickLblSkip val="2"/>
        <c:noMultiLvlLbl val="0"/>
      </c:catAx>
      <c:valAx>
        <c:axId val="61371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8190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B2B2B2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B2B2B2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深圳申请量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'[2]Sheet1'!$B$2:$F$2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'[2]Sheet1'!$B$3:$F$3</c:f>
              <c:numCache>
                <c:ptCount val="5"/>
                <c:pt idx="0">
                  <c:v>3800</c:v>
                </c:pt>
                <c:pt idx="1">
                  <c:v>5584</c:v>
                </c:pt>
                <c:pt idx="2">
                  <c:v>7933</c:v>
                </c:pt>
                <c:pt idx="3">
                  <c:v>8024</c:v>
                </c:pt>
                <c:pt idx="4">
                  <c:v>10049</c:v>
                </c:pt>
              </c:numCache>
            </c:numRef>
          </c:val>
          <c:shape val="box"/>
        </c:ser>
        <c:ser>
          <c:idx val="1"/>
          <c:order val="1"/>
          <c:tx>
            <c:v>全国申请量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'[2]Sheet1'!$B$2:$F$2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'[2]Sheet1'!$B$4:$F$4</c:f>
              <c:numCache>
                <c:ptCount val="5"/>
                <c:pt idx="0">
                  <c:v>8000</c:v>
                </c:pt>
                <c:pt idx="1">
                  <c:v>12377</c:v>
                </c:pt>
                <c:pt idx="2">
                  <c:v>17473</c:v>
                </c:pt>
                <c:pt idx="3">
                  <c:v>19926</c:v>
                </c:pt>
                <c:pt idx="4">
                  <c:v>20892</c:v>
                </c:pt>
              </c:numCache>
            </c:numRef>
          </c:val>
          <c:shape val="box"/>
        </c:ser>
        <c:shape val="box"/>
        <c:axId val="15469718"/>
        <c:axId val="5009735"/>
      </c:bar3D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9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rPr>
              <a:t>国际国内标准研制数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'[3]Sheet1'!$A$2</c:f>
              <c:strCache>
                <c:ptCount val="1"/>
                <c:pt idx="0">
                  <c:v>总数（项）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'[3]Sheet1'!$B$1:$H$1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'[3]Sheet1'!$B$2:$H$2</c:f>
              <c:numCache>
                <c:ptCount val="7"/>
                <c:pt idx="0">
                  <c:v>290</c:v>
                </c:pt>
                <c:pt idx="1">
                  <c:v>336</c:v>
                </c:pt>
                <c:pt idx="2">
                  <c:v>360</c:v>
                </c:pt>
                <c:pt idx="3">
                  <c:v>390</c:v>
                </c:pt>
                <c:pt idx="4">
                  <c:v>416</c:v>
                </c:pt>
                <c:pt idx="5">
                  <c:v>424</c:v>
                </c:pt>
                <c:pt idx="6">
                  <c:v>493</c:v>
                </c:pt>
              </c:numCache>
            </c:numRef>
          </c:val>
        </c:ser>
        <c:ser>
          <c:idx val="1"/>
          <c:order val="1"/>
          <c:tx>
            <c:strRef>
              <c:f>'[3]Sheet1'!$A$3</c:f>
              <c:strCache>
                <c:ptCount val="1"/>
                <c:pt idx="0">
                  <c:v>国际标准（项）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'[3]Sheet1'!$B$1:$H$1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'[3]Sheet1'!$B$3:$H$3</c:f>
              <c:numCache>
                <c:ptCount val="7"/>
                <c:pt idx="0">
                  <c:v>51</c:v>
                </c:pt>
                <c:pt idx="1">
                  <c:v>62</c:v>
                </c:pt>
                <c:pt idx="2">
                  <c:v>107</c:v>
                </c:pt>
                <c:pt idx="3">
                  <c:v>126</c:v>
                </c:pt>
                <c:pt idx="4">
                  <c:v>137</c:v>
                </c:pt>
                <c:pt idx="5">
                  <c:v>139</c:v>
                </c:pt>
                <c:pt idx="6">
                  <c:v>143</c:v>
                </c:pt>
              </c:numCache>
            </c:numRef>
          </c:val>
        </c:ser>
        <c:overlap val="100"/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defRPr>
            </a:pPr>
          </a:p>
        </c:tx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defRPr>
            </a:pPr>
          </a:p>
        </c:txPr>
        <c:crossAx val="450876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36</xdr:row>
      <xdr:rowOff>0</xdr:rowOff>
    </xdr:from>
    <xdr:to>
      <xdr:col>10</xdr:col>
      <xdr:colOff>161925</xdr:colOff>
      <xdr:row>36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581900"/>
          <a:ext cx="5905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36</xdr:row>
      <xdr:rowOff>0</xdr:rowOff>
    </xdr:from>
    <xdr:to>
      <xdr:col>11</xdr:col>
      <xdr:colOff>666750</xdr:colOff>
      <xdr:row>36</xdr:row>
      <xdr:rowOff>0</xdr:rowOff>
    </xdr:to>
    <xdr:graphicFrame>
      <xdr:nvGraphicFramePr>
        <xdr:cNvPr id="2" name="Chart 4"/>
        <xdr:cNvGraphicFramePr/>
      </xdr:nvGraphicFramePr>
      <xdr:xfrm>
        <a:off x="2409825" y="7581900"/>
        <a:ext cx="7972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36</xdr:row>
      <xdr:rowOff>0</xdr:rowOff>
    </xdr:from>
    <xdr:to>
      <xdr:col>10</xdr:col>
      <xdr:colOff>95250</xdr:colOff>
      <xdr:row>36</xdr:row>
      <xdr:rowOff>0</xdr:rowOff>
    </xdr:to>
    <xdr:graphicFrame>
      <xdr:nvGraphicFramePr>
        <xdr:cNvPr id="3" name="图表 1"/>
        <xdr:cNvGraphicFramePr/>
      </xdr:nvGraphicFramePr>
      <xdr:xfrm>
        <a:off x="3105150" y="7581900"/>
        <a:ext cx="593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381000</xdr:colOff>
      <xdr:row>36</xdr:row>
      <xdr:rowOff>0</xdr:rowOff>
    </xdr:from>
    <xdr:to>
      <xdr:col>8</xdr:col>
      <xdr:colOff>647700</xdr:colOff>
      <xdr:row>36</xdr:row>
      <xdr:rowOff>0</xdr:rowOff>
    </xdr:to>
    <xdr:graphicFrame>
      <xdr:nvGraphicFramePr>
        <xdr:cNvPr id="4" name="图表 1"/>
        <xdr:cNvGraphicFramePr/>
      </xdr:nvGraphicFramePr>
      <xdr:xfrm>
        <a:off x="3324225" y="7581900"/>
        <a:ext cx="477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4037;&#20316;&#25991;&#26723;\1992--200X&#20225;&#19994;&#36235;&#21183;&#20998;&#2651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4180;&#25253;&#27719;&#32534;\2013&#24180;&#24180;&#25253;&#27719;&#32534;\2013&#24180;&#25253;&#27719;&#32534;&#32534;&#36753;&#31295;\15-4&#36817;5&#24180;&#28145;&#22323;PCT&#30003;&#35831;&#22686;&#38271;&#21450;&#21344;&#20840;&#22269;&#27604;&#37325;&#24773;&#209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sers\zhongfeng\Desktop\2015&#24180;2&#26376;\&#26631;&#20934;&#21270;&#31649;&#29702;&#32479;&#35745;&#65288;201503&#20462;&#3574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ngys\Documents\&#25105;&#25509;&#25910;&#21040;&#30340;&#25991;&#20214;\2009-2015&#24180;PCT&#25968;&#25454;&#22270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10年11月"/>
      <sheetName val="2010年12月"/>
      <sheetName val="2011年1月"/>
      <sheetName val="2011年2月 "/>
      <sheetName val="2011年3月"/>
      <sheetName val="2011年4月"/>
      <sheetName val="2011年5月"/>
      <sheetName val="2011年6月 "/>
      <sheetName val="2011年7月"/>
    </sheetNames>
    <sheetDataSet>
      <sheetData sheetId="11">
        <row r="1">
          <cell r="O1">
            <v>2005</v>
          </cell>
          <cell r="P1">
            <v>2006</v>
          </cell>
          <cell r="Q1">
            <v>2007</v>
          </cell>
          <cell r="R1">
            <v>2008</v>
          </cell>
          <cell r="S1">
            <v>2009</v>
          </cell>
          <cell r="T1">
            <v>2010</v>
          </cell>
          <cell r="U1">
            <v>2011</v>
          </cell>
          <cell r="V1">
            <v>2012</v>
          </cell>
          <cell r="W1">
            <v>2013</v>
          </cell>
          <cell r="X1">
            <v>2014</v>
          </cell>
          <cell r="Y1">
            <v>42036</v>
          </cell>
        </row>
        <row r="8">
          <cell r="A8" t="str">
            <v>企业总数</v>
          </cell>
          <cell r="O8">
            <v>209443</v>
          </cell>
          <cell r="P8">
            <v>244291</v>
          </cell>
          <cell r="Q8">
            <v>283734</v>
          </cell>
          <cell r="R8">
            <v>281238</v>
          </cell>
          <cell r="S8">
            <v>307242</v>
          </cell>
          <cell r="T8">
            <v>360912</v>
          </cell>
          <cell r="U8">
            <v>417531</v>
          </cell>
          <cell r="V8">
            <v>484651</v>
          </cell>
          <cell r="W8">
            <v>630060</v>
          </cell>
          <cell r="X8">
            <v>843977</v>
          </cell>
          <cell r="Y8">
            <v>885882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2009年</v>
          </cell>
          <cell r="C2" t="str">
            <v>2010年</v>
          </cell>
          <cell r="D2" t="str">
            <v>2011年</v>
          </cell>
          <cell r="E2" t="str">
            <v>2012年</v>
          </cell>
          <cell r="F2" t="str">
            <v>2013年</v>
          </cell>
        </row>
        <row r="3">
          <cell r="B3">
            <v>3800</v>
          </cell>
          <cell r="C3">
            <v>5584</v>
          </cell>
          <cell r="D3">
            <v>7933</v>
          </cell>
          <cell r="E3">
            <v>8024</v>
          </cell>
          <cell r="F3">
            <v>10049</v>
          </cell>
        </row>
        <row r="4">
          <cell r="B4">
            <v>8000</v>
          </cell>
          <cell r="C4">
            <v>12377</v>
          </cell>
          <cell r="D4">
            <v>17473</v>
          </cell>
          <cell r="E4">
            <v>19926</v>
          </cell>
          <cell r="F4">
            <v>20892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（一）"/>
      <sheetName val="（二）"/>
      <sheetName val="Sheet3"/>
      <sheetName val="Sheet1"/>
      <sheetName val="Sheet2"/>
    </sheetNames>
    <sheetDataSet>
      <sheetData sheetId="3">
        <row r="1">
          <cell r="B1" t="str">
            <v>2008年</v>
          </cell>
          <cell r="C1" t="str">
            <v>2009年</v>
          </cell>
          <cell r="D1" t="str">
            <v>2010年</v>
          </cell>
          <cell r="E1" t="str">
            <v>2011年</v>
          </cell>
          <cell r="F1" t="str">
            <v>2012年</v>
          </cell>
          <cell r="G1" t="str">
            <v>2013年</v>
          </cell>
          <cell r="H1" t="str">
            <v>2014年</v>
          </cell>
        </row>
        <row r="2">
          <cell r="A2" t="str">
            <v>总数（项）</v>
          </cell>
          <cell r="B2">
            <v>290</v>
          </cell>
          <cell r="C2">
            <v>336</v>
          </cell>
          <cell r="D2">
            <v>360</v>
          </cell>
          <cell r="E2">
            <v>390</v>
          </cell>
          <cell r="F2">
            <v>416</v>
          </cell>
          <cell r="G2">
            <v>424</v>
          </cell>
          <cell r="H2">
            <v>493</v>
          </cell>
        </row>
        <row r="3">
          <cell r="A3" t="str">
            <v>国际标准（项）</v>
          </cell>
          <cell r="B3">
            <v>51</v>
          </cell>
          <cell r="C3">
            <v>62</v>
          </cell>
          <cell r="D3">
            <v>107</v>
          </cell>
          <cell r="E3">
            <v>126</v>
          </cell>
          <cell r="F3">
            <v>137</v>
          </cell>
          <cell r="G3">
            <v>139</v>
          </cell>
          <cell r="H3">
            <v>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2009年</v>
          </cell>
          <cell r="C3" t="str">
            <v>2010年</v>
          </cell>
          <cell r="D3" t="str">
            <v>2011年</v>
          </cell>
          <cell r="E3" t="str">
            <v>2012年</v>
          </cell>
          <cell r="F3" t="str">
            <v>2013年</v>
          </cell>
          <cell r="G3" t="str">
            <v>2014年</v>
          </cell>
          <cell r="H3" t="str">
            <v>2015年*</v>
          </cell>
        </row>
        <row r="4">
          <cell r="A4" t="str">
            <v>深圳</v>
          </cell>
          <cell r="B4">
            <v>3800</v>
          </cell>
          <cell r="C4">
            <v>5584</v>
          </cell>
          <cell r="D4">
            <v>7933</v>
          </cell>
          <cell r="E4">
            <v>8024</v>
          </cell>
          <cell r="F4">
            <v>10049</v>
          </cell>
          <cell r="G4">
            <v>11639</v>
          </cell>
          <cell r="H4">
            <v>2676</v>
          </cell>
        </row>
        <row r="5">
          <cell r="A5" t="str">
            <v>全国</v>
          </cell>
          <cell r="B5">
            <v>8000</v>
          </cell>
          <cell r="C5">
            <v>12377</v>
          </cell>
          <cell r="D5">
            <v>17473</v>
          </cell>
          <cell r="E5">
            <v>19926</v>
          </cell>
          <cell r="F5">
            <v>20897</v>
          </cell>
          <cell r="G5">
            <v>24007</v>
          </cell>
          <cell r="H5">
            <v>5334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1年7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4.25"/>
  <cols>
    <col min="1" max="1" width="30.125" style="0" customWidth="1"/>
    <col min="2" max="2" width="8.50390625" style="13" customWidth="1"/>
    <col min="3" max="3" width="9.875" style="0" customWidth="1"/>
    <col min="4" max="4" width="9.50390625" style="0" customWidth="1"/>
    <col min="6" max="6" width="9.125" style="14" customWidth="1"/>
    <col min="7" max="7" width="11.00390625" style="14" customWidth="1"/>
    <col min="8" max="8" width="10.625" style="14" customWidth="1"/>
    <col min="9" max="9" width="9.625" style="0" customWidth="1"/>
    <col min="10" max="10" width="10.00390625" style="0" customWidth="1"/>
    <col min="11" max="11" width="10.125" style="0" customWidth="1"/>
    <col min="12" max="12" width="11.00390625" style="31" customWidth="1"/>
    <col min="13" max="13" width="9.00390625" style="0" customWidth="1"/>
  </cols>
  <sheetData>
    <row r="1" spans="1:12" ht="25.5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4" customFormat="1" ht="13.5" thickBot="1">
      <c r="A2" s="1"/>
      <c r="B2" s="1"/>
      <c r="C2" s="1"/>
      <c r="D2" s="1"/>
      <c r="E2" s="1"/>
      <c r="F2" s="2"/>
      <c r="G2" s="2"/>
      <c r="H2" s="2"/>
      <c r="I2" s="1"/>
      <c r="J2" s="1"/>
      <c r="K2" s="3" t="s">
        <v>0</v>
      </c>
      <c r="L2" s="19">
        <v>42125</v>
      </c>
    </row>
    <row r="3" spans="1:12" s="4" customFormat="1" ht="12" customHeight="1">
      <c r="A3" s="85" t="s">
        <v>1</v>
      </c>
      <c r="B3" s="87" t="s">
        <v>9</v>
      </c>
      <c r="C3" s="89" t="s">
        <v>10</v>
      </c>
      <c r="D3" s="90"/>
      <c r="E3" s="89" t="s">
        <v>11</v>
      </c>
      <c r="F3" s="90"/>
      <c r="G3" s="87" t="s">
        <v>12</v>
      </c>
      <c r="H3" s="87" t="s">
        <v>2</v>
      </c>
      <c r="I3" s="89" t="s">
        <v>13</v>
      </c>
      <c r="J3" s="90"/>
      <c r="K3" s="90"/>
      <c r="L3" s="90"/>
    </row>
    <row r="4" spans="1:12" s="4" customFormat="1" ht="28.5" customHeight="1">
      <c r="A4" s="86"/>
      <c r="B4" s="88"/>
      <c r="C4" s="20" t="s">
        <v>46</v>
      </c>
      <c r="D4" s="17" t="s">
        <v>14</v>
      </c>
      <c r="E4" s="20" t="s">
        <v>46</v>
      </c>
      <c r="F4" s="17" t="s">
        <v>14</v>
      </c>
      <c r="G4" s="91"/>
      <c r="H4" s="91"/>
      <c r="I4" s="20" t="s">
        <v>3</v>
      </c>
      <c r="J4" s="20" t="s">
        <v>4</v>
      </c>
      <c r="K4" s="20" t="s">
        <v>5</v>
      </c>
      <c r="L4" s="21" t="s">
        <v>6</v>
      </c>
    </row>
    <row r="5" spans="1:12" s="4" customFormat="1" ht="28.5" customHeight="1">
      <c r="A5" s="16" t="s">
        <v>15</v>
      </c>
      <c r="B5" s="15"/>
      <c r="C5" s="5"/>
      <c r="D5" s="22"/>
      <c r="E5" s="5"/>
      <c r="F5" s="22"/>
      <c r="G5" s="5"/>
      <c r="H5" s="5"/>
      <c r="I5" s="5"/>
      <c r="J5" s="5"/>
      <c r="K5" s="5"/>
      <c r="L5" s="23"/>
    </row>
    <row r="6" spans="1:21" s="4" customFormat="1" ht="28.5" customHeight="1">
      <c r="A6" s="34" t="s">
        <v>16</v>
      </c>
      <c r="B6" s="35" t="s">
        <v>17</v>
      </c>
      <c r="C6" s="36">
        <v>40818</v>
      </c>
      <c r="D6" s="36">
        <v>183645</v>
      </c>
      <c r="E6" s="36">
        <f>E7+E28</f>
        <v>40683</v>
      </c>
      <c r="F6" s="36">
        <f>F7+F28</f>
        <v>185937</v>
      </c>
      <c r="G6" s="60">
        <f>D6-F6</f>
        <v>-2292</v>
      </c>
      <c r="H6" s="80">
        <f>G6/F6</f>
        <v>-0.01232675583665435</v>
      </c>
      <c r="I6" s="36">
        <v>1885082</v>
      </c>
      <c r="J6" s="36">
        <f>J7+J28</f>
        <v>1461204</v>
      </c>
      <c r="K6" s="60">
        <f>I6-J6</f>
        <v>423878</v>
      </c>
      <c r="L6" s="61">
        <f>K6/J6</f>
        <v>0.2900881738621028</v>
      </c>
      <c r="M6" s="59"/>
      <c r="N6" s="59"/>
      <c r="O6" s="59"/>
      <c r="P6" s="59"/>
      <c r="Q6" s="59"/>
      <c r="R6" s="59"/>
      <c r="S6" s="59"/>
      <c r="T6" s="59"/>
      <c r="U6" s="59"/>
    </row>
    <row r="7" spans="1:12" ht="15.75" customHeight="1">
      <c r="A7" s="29" t="s">
        <v>18</v>
      </c>
      <c r="B7" s="25" t="s">
        <v>17</v>
      </c>
      <c r="C7" s="26">
        <v>26912</v>
      </c>
      <c r="D7" s="26">
        <v>118116</v>
      </c>
      <c r="E7" s="26">
        <f>E10+E19</f>
        <v>18787</v>
      </c>
      <c r="F7" s="26">
        <f>F10+F19</f>
        <v>83397</v>
      </c>
      <c r="G7" s="62">
        <f>D7-F7</f>
        <v>34719</v>
      </c>
      <c r="H7" s="63">
        <f>G7/F7</f>
        <v>0.41630993920644627</v>
      </c>
      <c r="I7" s="26">
        <v>953398</v>
      </c>
      <c r="J7" s="26">
        <f>J10+J19</f>
        <v>693020</v>
      </c>
      <c r="K7" s="62">
        <f>I7-J7</f>
        <v>260378</v>
      </c>
      <c r="L7" s="64">
        <f>K7/J7</f>
        <v>0.37571498658047386</v>
      </c>
    </row>
    <row r="8" spans="1:12" s="37" customFormat="1" ht="15.75" customHeight="1">
      <c r="A8" s="12" t="s">
        <v>19</v>
      </c>
      <c r="B8" s="6" t="s">
        <v>17</v>
      </c>
      <c r="C8" s="18">
        <f>C11+C20</f>
        <v>26078</v>
      </c>
      <c r="D8" s="18">
        <f>D11+D20</f>
        <v>114059</v>
      </c>
      <c r="E8" s="18">
        <f>E11+E20</f>
        <v>18218</v>
      </c>
      <c r="F8" s="18">
        <f>F11+F20</f>
        <v>80552</v>
      </c>
      <c r="G8" s="65">
        <f>D8-F8</f>
        <v>33507</v>
      </c>
      <c r="H8" s="66">
        <f>G8/F8</f>
        <v>0.4159673254543649</v>
      </c>
      <c r="I8" s="18">
        <f>I11+I20</f>
        <v>893699</v>
      </c>
      <c r="J8" s="18">
        <f>J11+J20</f>
        <v>640125</v>
      </c>
      <c r="K8" s="65">
        <f>I8-J8</f>
        <v>253574</v>
      </c>
      <c r="L8" s="67">
        <f>K8/J8</f>
        <v>0.39613200546768207</v>
      </c>
    </row>
    <row r="9" spans="1:12" s="37" customFormat="1" ht="15.75" customHeight="1">
      <c r="A9" s="24" t="s">
        <v>20</v>
      </c>
      <c r="B9" s="27"/>
      <c r="C9" s="26" t="s">
        <v>43</v>
      </c>
      <c r="D9" s="26" t="s">
        <v>43</v>
      </c>
      <c r="E9" s="26"/>
      <c r="F9" s="26"/>
      <c r="G9" s="62"/>
      <c r="H9" s="63"/>
      <c r="I9" s="26" t="s">
        <v>43</v>
      </c>
      <c r="J9" s="26"/>
      <c r="K9" s="62"/>
      <c r="L9" s="64"/>
    </row>
    <row r="10" spans="1:12" s="37" customFormat="1" ht="15.75" customHeight="1">
      <c r="A10" s="7" t="s">
        <v>21</v>
      </c>
      <c r="B10" s="6" t="s">
        <v>17</v>
      </c>
      <c r="C10" s="18">
        <v>26650</v>
      </c>
      <c r="D10" s="18">
        <v>116656</v>
      </c>
      <c r="E10" s="18">
        <v>18545</v>
      </c>
      <c r="F10" s="18">
        <v>82256</v>
      </c>
      <c r="G10" s="65">
        <f aca="true" t="shared" si="0" ref="G10:G17">D10-F10</f>
        <v>34400</v>
      </c>
      <c r="H10" s="66">
        <f aca="true" t="shared" si="1" ref="H10:H17">G10/F10</f>
        <v>0.41820657459638205</v>
      </c>
      <c r="I10" s="18">
        <v>918144</v>
      </c>
      <c r="J10" s="18">
        <v>660315</v>
      </c>
      <c r="K10" s="65">
        <f>I10-J10</f>
        <v>257829</v>
      </c>
      <c r="L10" s="67">
        <f aca="true" t="shared" si="2" ref="L10:L17">K10/J10</f>
        <v>0.3904636423525136</v>
      </c>
    </row>
    <row r="11" spans="1:13" s="8" customFormat="1" ht="15.75" customHeight="1">
      <c r="A11" s="7" t="s">
        <v>22</v>
      </c>
      <c r="B11" s="6" t="s">
        <v>17</v>
      </c>
      <c r="C11" s="18">
        <v>25872</v>
      </c>
      <c r="D11" s="18">
        <v>112955</v>
      </c>
      <c r="E11" s="18">
        <v>18052</v>
      </c>
      <c r="F11" s="18">
        <v>79751</v>
      </c>
      <c r="G11" s="65">
        <f t="shared" si="0"/>
        <v>33204</v>
      </c>
      <c r="H11" s="66">
        <f t="shared" si="1"/>
        <v>0.416345876540733</v>
      </c>
      <c r="I11" s="18">
        <v>867304</v>
      </c>
      <c r="J11" s="18">
        <v>615789</v>
      </c>
      <c r="K11" s="65">
        <f>I11-J11</f>
        <v>251515</v>
      </c>
      <c r="L11" s="67">
        <f t="shared" si="2"/>
        <v>0.40844347658045205</v>
      </c>
      <c r="M11" s="37"/>
    </row>
    <row r="12" spans="1:12" s="41" customFormat="1" ht="15.75" customHeight="1">
      <c r="A12" s="38" t="s">
        <v>23</v>
      </c>
      <c r="B12" s="39" t="s">
        <v>24</v>
      </c>
      <c r="C12" s="40">
        <v>16714525</v>
      </c>
      <c r="D12" s="40">
        <v>94409098</v>
      </c>
      <c r="E12" s="40">
        <v>9230737</v>
      </c>
      <c r="F12" s="40">
        <v>62659726</v>
      </c>
      <c r="G12" s="65">
        <f t="shared" si="0"/>
        <v>31749372</v>
      </c>
      <c r="H12" s="66">
        <f t="shared" si="1"/>
        <v>0.506695034063826</v>
      </c>
      <c r="I12" s="40">
        <v>609027162</v>
      </c>
      <c r="J12" s="40">
        <v>348808215</v>
      </c>
      <c r="K12" s="65">
        <f>I12-J12</f>
        <v>260218947</v>
      </c>
      <c r="L12" s="67">
        <f t="shared" si="2"/>
        <v>0.7460229885927429</v>
      </c>
    </row>
    <row r="13" spans="1:12" s="41" customFormat="1" ht="15.75" customHeight="1">
      <c r="A13" s="42" t="s">
        <v>25</v>
      </c>
      <c r="B13" s="43" t="s">
        <v>17</v>
      </c>
      <c r="C13" s="52">
        <v>26647</v>
      </c>
      <c r="D13" s="52">
        <v>116631</v>
      </c>
      <c r="E13" s="52">
        <v>18541</v>
      </c>
      <c r="F13" s="52">
        <v>82209</v>
      </c>
      <c r="G13" s="68">
        <f t="shared" si="0"/>
        <v>34422</v>
      </c>
      <c r="H13" s="69">
        <f t="shared" si="1"/>
        <v>0.41871327956793053</v>
      </c>
      <c r="I13" s="52">
        <v>910073</v>
      </c>
      <c r="J13" s="52">
        <v>651496</v>
      </c>
      <c r="K13" s="68">
        <f>K21+K29</f>
        <v>1193152</v>
      </c>
      <c r="L13" s="70">
        <f t="shared" si="2"/>
        <v>1.8314034161376278</v>
      </c>
    </row>
    <row r="14" spans="1:12" s="41" customFormat="1" ht="15.75" customHeight="1">
      <c r="A14" s="42" t="s">
        <v>26</v>
      </c>
      <c r="B14" s="43" t="s">
        <v>17</v>
      </c>
      <c r="C14" s="52">
        <v>25872</v>
      </c>
      <c r="D14" s="52">
        <v>112950</v>
      </c>
      <c r="E14" s="52">
        <v>18051</v>
      </c>
      <c r="F14" s="52">
        <v>79722</v>
      </c>
      <c r="G14" s="68">
        <f t="shared" si="0"/>
        <v>33228</v>
      </c>
      <c r="H14" s="69">
        <f t="shared" si="1"/>
        <v>0.41679837435086925</v>
      </c>
      <c r="I14" s="52">
        <v>863728</v>
      </c>
      <c r="J14" s="52">
        <v>611830</v>
      </c>
      <c r="K14" s="68">
        <f>I14-J14</f>
        <v>251898</v>
      </c>
      <c r="L14" s="70">
        <f t="shared" si="2"/>
        <v>0.4117124037722897</v>
      </c>
    </row>
    <row r="15" spans="1:12" s="41" customFormat="1" ht="15.75" customHeight="1">
      <c r="A15" s="42" t="s">
        <v>23</v>
      </c>
      <c r="B15" s="43" t="s">
        <v>24</v>
      </c>
      <c r="C15" s="52">
        <v>16714525</v>
      </c>
      <c r="D15" s="52">
        <v>94307068</v>
      </c>
      <c r="E15" s="52">
        <v>9230737</v>
      </c>
      <c r="F15" s="52">
        <v>62659726</v>
      </c>
      <c r="G15" s="71">
        <f t="shared" si="0"/>
        <v>31647342</v>
      </c>
      <c r="H15" s="72">
        <f t="shared" si="1"/>
        <v>0.5050667154210027</v>
      </c>
      <c r="I15" s="53">
        <v>598471647</v>
      </c>
      <c r="J15" s="54">
        <v>348806759</v>
      </c>
      <c r="K15" s="71">
        <f>I15-J15</f>
        <v>249664888</v>
      </c>
      <c r="L15" s="73">
        <f t="shared" si="2"/>
        <v>0.7157684923186939</v>
      </c>
    </row>
    <row r="16" spans="1:13" s="8" customFormat="1" ht="15.75" customHeight="1">
      <c r="A16" s="9" t="s">
        <v>27</v>
      </c>
      <c r="B16" s="10" t="s">
        <v>17</v>
      </c>
      <c r="C16" s="18">
        <v>547</v>
      </c>
      <c r="D16" s="18">
        <v>3211</v>
      </c>
      <c r="E16" s="18">
        <v>403</v>
      </c>
      <c r="F16" s="18">
        <v>2413</v>
      </c>
      <c r="G16" s="71">
        <f t="shared" si="0"/>
        <v>798</v>
      </c>
      <c r="H16" s="72">
        <f t="shared" si="1"/>
        <v>0.33070866141732286</v>
      </c>
      <c r="I16" s="18">
        <v>62047</v>
      </c>
      <c r="J16" s="18">
        <v>54384</v>
      </c>
      <c r="K16" s="71">
        <f>I16-J16</f>
        <v>7663</v>
      </c>
      <c r="L16" s="73">
        <f t="shared" si="2"/>
        <v>0.14090541335686968</v>
      </c>
      <c r="M16" s="37"/>
    </row>
    <row r="17" spans="1:12" s="37" customFormat="1" ht="15.75" customHeight="1">
      <c r="A17" s="7" t="s">
        <v>28</v>
      </c>
      <c r="B17" s="6" t="s">
        <v>17</v>
      </c>
      <c r="C17" s="18">
        <v>67</v>
      </c>
      <c r="D17" s="18">
        <v>210</v>
      </c>
      <c r="E17" s="18">
        <v>44</v>
      </c>
      <c r="F17" s="18">
        <v>11751</v>
      </c>
      <c r="G17" s="71">
        <f t="shared" si="0"/>
        <v>-11541</v>
      </c>
      <c r="H17" s="77">
        <f t="shared" si="1"/>
        <v>-0.982129180495277</v>
      </c>
      <c r="I17" s="18">
        <v>179502</v>
      </c>
      <c r="J17" s="18">
        <v>180346</v>
      </c>
      <c r="K17" s="71">
        <f>I17-J17</f>
        <v>-844</v>
      </c>
      <c r="L17" s="83">
        <f t="shared" si="2"/>
        <v>-0.0046798930943852375</v>
      </c>
    </row>
    <row r="18" spans="1:12" s="37" customFormat="1" ht="15" customHeight="1">
      <c r="A18" s="24" t="s">
        <v>29</v>
      </c>
      <c r="B18" s="28"/>
      <c r="C18" s="26" t="s">
        <v>43</v>
      </c>
      <c r="D18" s="26" t="s">
        <v>43</v>
      </c>
      <c r="E18" s="26"/>
      <c r="F18" s="26"/>
      <c r="G18" s="62"/>
      <c r="H18" s="63"/>
      <c r="I18" s="26" t="s">
        <v>43</v>
      </c>
      <c r="J18" s="26"/>
      <c r="K18" s="74"/>
      <c r="L18" s="75"/>
    </row>
    <row r="19" spans="1:13" s="37" customFormat="1" ht="15" customHeight="1">
      <c r="A19" s="7" t="s">
        <v>30</v>
      </c>
      <c r="B19" s="6" t="s">
        <v>17</v>
      </c>
      <c r="C19" s="18">
        <v>262</v>
      </c>
      <c r="D19" s="18">
        <v>1460</v>
      </c>
      <c r="E19" s="18">
        <f>E20+E21</f>
        <v>242</v>
      </c>
      <c r="F19" s="18">
        <f>F20+F21</f>
        <v>1141</v>
      </c>
      <c r="G19" s="65">
        <f aca="true" t="shared" si="3" ref="G19:G26">D19-F19</f>
        <v>319</v>
      </c>
      <c r="H19" s="66">
        <f aca="true" t="shared" si="4" ref="H19:H26">G19/F19</f>
        <v>0.27957931638913236</v>
      </c>
      <c r="I19" s="18">
        <v>35254</v>
      </c>
      <c r="J19" s="18">
        <f>J20+J21</f>
        <v>32705</v>
      </c>
      <c r="K19" s="65">
        <f aca="true" t="shared" si="5" ref="K19:K26">I19-J19</f>
        <v>2549</v>
      </c>
      <c r="L19" s="67">
        <f aca="true" t="shared" si="6" ref="L19:L26">K19/J19</f>
        <v>0.07793915303470417</v>
      </c>
      <c r="M19" s="44"/>
    </row>
    <row r="20" spans="1:13" s="37" customFormat="1" ht="15" customHeight="1">
      <c r="A20" s="12" t="s">
        <v>31</v>
      </c>
      <c r="B20" s="6" t="s">
        <v>17</v>
      </c>
      <c r="C20" s="52">
        <v>206</v>
      </c>
      <c r="D20" s="52">
        <v>1104</v>
      </c>
      <c r="E20" s="52">
        <v>166</v>
      </c>
      <c r="F20" s="52">
        <v>801</v>
      </c>
      <c r="G20" s="68">
        <f t="shared" si="3"/>
        <v>303</v>
      </c>
      <c r="H20" s="69">
        <f t="shared" si="4"/>
        <v>0.3782771535580524</v>
      </c>
      <c r="I20" s="52">
        <v>26395</v>
      </c>
      <c r="J20" s="82">
        <v>24336</v>
      </c>
      <c r="K20" s="68">
        <f t="shared" si="5"/>
        <v>2059</v>
      </c>
      <c r="L20" s="70">
        <f t="shared" si="6"/>
        <v>0.08460716633793557</v>
      </c>
      <c r="M20" s="44"/>
    </row>
    <row r="21" spans="1:13" s="37" customFormat="1" ht="15" customHeight="1">
      <c r="A21" s="12" t="s">
        <v>32</v>
      </c>
      <c r="B21" s="6" t="s">
        <v>17</v>
      </c>
      <c r="C21" s="52">
        <v>56</v>
      </c>
      <c r="D21" s="52">
        <v>356</v>
      </c>
      <c r="E21" s="52">
        <v>76</v>
      </c>
      <c r="F21" s="52">
        <v>340</v>
      </c>
      <c r="G21" s="68">
        <f t="shared" si="3"/>
        <v>16</v>
      </c>
      <c r="H21" s="69">
        <f t="shared" si="4"/>
        <v>0.047058823529411764</v>
      </c>
      <c r="I21" s="52">
        <v>8859</v>
      </c>
      <c r="J21" s="52">
        <v>8369</v>
      </c>
      <c r="K21" s="68">
        <f t="shared" si="5"/>
        <v>490</v>
      </c>
      <c r="L21" s="70">
        <f t="shared" si="6"/>
        <v>0.05854940853148524</v>
      </c>
      <c r="M21" s="44"/>
    </row>
    <row r="22" spans="1:13" s="37" customFormat="1" ht="15" customHeight="1">
      <c r="A22" s="7" t="s">
        <v>33</v>
      </c>
      <c r="B22" s="6" t="s">
        <v>34</v>
      </c>
      <c r="C22" s="52">
        <v>119515</v>
      </c>
      <c r="D22" s="52">
        <v>658136</v>
      </c>
      <c r="E22" s="82">
        <v>60059</v>
      </c>
      <c r="F22" s="82">
        <v>337992</v>
      </c>
      <c r="G22" s="68">
        <f t="shared" si="3"/>
        <v>320144</v>
      </c>
      <c r="H22" s="69">
        <f t="shared" si="4"/>
        <v>0.9471940164264243</v>
      </c>
      <c r="I22" s="52">
        <v>14644797</v>
      </c>
      <c r="J22" s="52">
        <v>12361927</v>
      </c>
      <c r="K22" s="68">
        <f t="shared" si="5"/>
        <v>2282870</v>
      </c>
      <c r="L22" s="70">
        <f t="shared" si="6"/>
        <v>0.1846694289652414</v>
      </c>
      <c r="M22" s="44"/>
    </row>
    <row r="23" spans="1:13" s="41" customFormat="1" ht="15" customHeight="1">
      <c r="A23" s="38" t="s">
        <v>35</v>
      </c>
      <c r="B23" s="39" t="s">
        <v>34</v>
      </c>
      <c r="C23" s="52">
        <v>131755</v>
      </c>
      <c r="D23" s="52">
        <v>671826</v>
      </c>
      <c r="E23" s="82">
        <v>58658</v>
      </c>
      <c r="F23" s="82">
        <v>276128</v>
      </c>
      <c r="G23" s="71">
        <f t="shared" si="3"/>
        <v>395698</v>
      </c>
      <c r="H23" s="72">
        <f t="shared" si="4"/>
        <v>1.4330238150422991</v>
      </c>
      <c r="I23" s="53">
        <v>9139615</v>
      </c>
      <c r="J23" s="53">
        <v>7301858</v>
      </c>
      <c r="K23" s="71">
        <f t="shared" si="5"/>
        <v>1837757</v>
      </c>
      <c r="L23" s="73">
        <f t="shared" si="6"/>
        <v>0.2516834756304491</v>
      </c>
      <c r="M23" s="45"/>
    </row>
    <row r="24" spans="1:13" s="37" customFormat="1" ht="15" customHeight="1">
      <c r="A24" s="7" t="s">
        <v>36</v>
      </c>
      <c r="B24" s="6" t="s">
        <v>34</v>
      </c>
      <c r="C24" s="52">
        <v>98309</v>
      </c>
      <c r="D24" s="52">
        <v>429663</v>
      </c>
      <c r="E24" s="82">
        <v>41464</v>
      </c>
      <c r="F24" s="82">
        <v>193121</v>
      </c>
      <c r="G24" s="68">
        <f t="shared" si="3"/>
        <v>236542</v>
      </c>
      <c r="H24" s="69">
        <f t="shared" si="4"/>
        <v>1.2248383138032632</v>
      </c>
      <c r="I24" s="52">
        <v>6589431</v>
      </c>
      <c r="J24" s="52">
        <v>5478451</v>
      </c>
      <c r="K24" s="68">
        <f t="shared" si="5"/>
        <v>1110980</v>
      </c>
      <c r="L24" s="70">
        <f t="shared" si="6"/>
        <v>0.2027908983762016</v>
      </c>
      <c r="M24" s="44"/>
    </row>
    <row r="25" spans="1:13" s="37" customFormat="1" ht="15" customHeight="1">
      <c r="A25" s="7" t="s">
        <v>27</v>
      </c>
      <c r="B25" s="6" t="s">
        <v>17</v>
      </c>
      <c r="C25" s="52">
        <v>50</v>
      </c>
      <c r="D25" s="52">
        <v>399</v>
      </c>
      <c r="E25" s="52">
        <v>75</v>
      </c>
      <c r="F25" s="52">
        <v>275</v>
      </c>
      <c r="G25" s="68">
        <f t="shared" si="3"/>
        <v>124</v>
      </c>
      <c r="H25" s="69">
        <f t="shared" si="4"/>
        <v>0.4509090909090909</v>
      </c>
      <c r="I25" s="52">
        <v>13060</v>
      </c>
      <c r="J25" s="52">
        <v>11902</v>
      </c>
      <c r="K25" s="68">
        <f t="shared" si="5"/>
        <v>1158</v>
      </c>
      <c r="L25" s="70">
        <f t="shared" si="6"/>
        <v>0.09729457234078306</v>
      </c>
      <c r="M25" s="44"/>
    </row>
    <row r="26" spans="1:13" s="37" customFormat="1" ht="15" customHeight="1">
      <c r="A26" s="7" t="s">
        <v>28</v>
      </c>
      <c r="B26" s="6" t="s">
        <v>17</v>
      </c>
      <c r="C26" s="52">
        <v>2</v>
      </c>
      <c r="D26" s="52">
        <v>10</v>
      </c>
      <c r="E26" s="52">
        <v>2</v>
      </c>
      <c r="F26" s="52">
        <v>10</v>
      </c>
      <c r="G26" s="68">
        <f t="shared" si="3"/>
        <v>0</v>
      </c>
      <c r="H26" s="69">
        <f t="shared" si="4"/>
        <v>0</v>
      </c>
      <c r="I26" s="52">
        <v>24272</v>
      </c>
      <c r="J26" s="52">
        <v>24335</v>
      </c>
      <c r="K26" s="68">
        <f t="shared" si="5"/>
        <v>-63</v>
      </c>
      <c r="L26" s="81">
        <f t="shared" si="6"/>
        <v>-0.0025888637764536677</v>
      </c>
      <c r="M26" s="44"/>
    </row>
    <row r="27" spans="1:13" ht="18" customHeight="1">
      <c r="A27" s="29" t="s">
        <v>37</v>
      </c>
      <c r="B27" s="26"/>
      <c r="C27" s="26" t="s">
        <v>43</v>
      </c>
      <c r="D27" s="26" t="s">
        <v>43</v>
      </c>
      <c r="E27" s="26"/>
      <c r="F27" s="26"/>
      <c r="G27" s="62"/>
      <c r="H27" s="76"/>
      <c r="I27" s="26" t="s">
        <v>43</v>
      </c>
      <c r="J27" s="26"/>
      <c r="K27" s="62"/>
      <c r="L27" s="64"/>
      <c r="M27" s="11"/>
    </row>
    <row r="28" spans="1:13" s="37" customFormat="1" ht="15" customHeight="1">
      <c r="A28" s="7" t="s">
        <v>21</v>
      </c>
      <c r="B28" s="6" t="s">
        <v>17</v>
      </c>
      <c r="C28" s="52">
        <v>13906</v>
      </c>
      <c r="D28" s="52">
        <v>65529</v>
      </c>
      <c r="E28" s="52">
        <v>21896</v>
      </c>
      <c r="F28" s="52">
        <v>102540</v>
      </c>
      <c r="G28" s="68">
        <f>D28-F28</f>
        <v>-37011</v>
      </c>
      <c r="H28" s="55">
        <f>G28/F28</f>
        <v>-0.3609420713867759</v>
      </c>
      <c r="I28" s="52">
        <v>931684</v>
      </c>
      <c r="J28" s="52">
        <v>768184</v>
      </c>
      <c r="K28" s="68">
        <f>I28-J28</f>
        <v>163500</v>
      </c>
      <c r="L28" s="70">
        <f>K28/J28</f>
        <v>0.21283963217145893</v>
      </c>
      <c r="M28" s="44"/>
    </row>
    <row r="29" spans="1:13" s="37" customFormat="1" ht="15">
      <c r="A29" s="38" t="s">
        <v>38</v>
      </c>
      <c r="B29" s="6" t="s">
        <v>24</v>
      </c>
      <c r="C29" s="52">
        <v>109476</v>
      </c>
      <c r="D29" s="52">
        <v>508502</v>
      </c>
      <c r="E29" s="82">
        <v>123751</v>
      </c>
      <c r="F29" s="82">
        <v>587743</v>
      </c>
      <c r="G29" s="71">
        <f>D29-F29</f>
        <v>-79241</v>
      </c>
      <c r="H29" s="77">
        <f>G29/F29</f>
        <v>-0.13482253297784916</v>
      </c>
      <c r="I29" s="53">
        <v>3557799</v>
      </c>
      <c r="J29" s="52">
        <v>2365137</v>
      </c>
      <c r="K29" s="71">
        <f>I29-J29</f>
        <v>1192662</v>
      </c>
      <c r="L29" s="73">
        <f>K29/J29</f>
        <v>0.5042676174783955</v>
      </c>
      <c r="M29" s="44"/>
    </row>
    <row r="30" spans="1:13" s="37" customFormat="1" ht="15">
      <c r="A30" s="7" t="s">
        <v>39</v>
      </c>
      <c r="B30" s="6" t="s">
        <v>17</v>
      </c>
      <c r="C30" s="52">
        <v>1894</v>
      </c>
      <c r="D30" s="52">
        <v>9448</v>
      </c>
      <c r="E30" s="82">
        <v>2106</v>
      </c>
      <c r="F30" s="82">
        <v>8815</v>
      </c>
      <c r="G30" s="68">
        <f>D30-F30</f>
        <v>633</v>
      </c>
      <c r="H30" s="69">
        <f>G30/F30</f>
        <v>0.07180941576857629</v>
      </c>
      <c r="I30" s="52">
        <v>378283</v>
      </c>
      <c r="J30" s="52">
        <v>352951</v>
      </c>
      <c r="K30" s="68">
        <f>I30-J30</f>
        <v>25332</v>
      </c>
      <c r="L30" s="70">
        <f>K30/J30</f>
        <v>0.0717720023459347</v>
      </c>
      <c r="M30" s="44"/>
    </row>
    <row r="31" spans="1:13" s="37" customFormat="1" ht="15">
      <c r="A31" s="7" t="s">
        <v>40</v>
      </c>
      <c r="B31" s="6" t="s">
        <v>7</v>
      </c>
      <c r="C31" s="52">
        <v>1</v>
      </c>
      <c r="D31" s="52">
        <v>3</v>
      </c>
      <c r="E31" s="82">
        <v>1</v>
      </c>
      <c r="F31" s="82">
        <v>3</v>
      </c>
      <c r="G31" s="68">
        <f>D31-F31</f>
        <v>0</v>
      </c>
      <c r="H31" s="69" t="s">
        <v>8</v>
      </c>
      <c r="I31" s="52">
        <v>253638</v>
      </c>
      <c r="J31" s="52">
        <v>253842</v>
      </c>
      <c r="K31" s="68">
        <f>I31-J31</f>
        <v>-204</v>
      </c>
      <c r="L31" s="81">
        <f>K31/J31</f>
        <v>-0.0008036495142647789</v>
      </c>
      <c r="M31" s="44"/>
    </row>
    <row r="32" spans="1:13" s="37" customFormat="1" ht="15">
      <c r="A32" s="7"/>
      <c r="B32" s="6"/>
      <c r="C32" s="52" t="s">
        <v>43</v>
      </c>
      <c r="D32" s="52" t="s">
        <v>43</v>
      </c>
      <c r="E32" s="52"/>
      <c r="F32" s="52"/>
      <c r="G32" s="68"/>
      <c r="H32" s="69"/>
      <c r="I32" s="52" t="s">
        <v>43</v>
      </c>
      <c r="J32" s="52"/>
      <c r="K32" s="68"/>
      <c r="L32" s="70"/>
      <c r="M32" s="44"/>
    </row>
    <row r="33" spans="1:13" s="41" customFormat="1" ht="15">
      <c r="A33" s="56" t="s">
        <v>44</v>
      </c>
      <c r="B33" s="57" t="s">
        <v>42</v>
      </c>
      <c r="C33" s="18">
        <v>11</v>
      </c>
      <c r="D33" s="18">
        <v>51</v>
      </c>
      <c r="E33" s="58">
        <v>9</v>
      </c>
      <c r="F33" s="58">
        <v>28</v>
      </c>
      <c r="G33" s="65">
        <f>D33-F33</f>
        <v>23</v>
      </c>
      <c r="H33" s="66">
        <f>G33/F33</f>
        <v>0.8214285714285714</v>
      </c>
      <c r="I33" s="18">
        <v>5535</v>
      </c>
      <c r="J33" s="58">
        <v>5570</v>
      </c>
      <c r="K33" s="65">
        <f>I33-J33</f>
        <v>-35</v>
      </c>
      <c r="L33" s="78">
        <f>K33/J33</f>
        <v>-0.0062836624775583485</v>
      </c>
      <c r="M33" s="45"/>
    </row>
    <row r="34" spans="1:13" s="41" customFormat="1" ht="15">
      <c r="A34" s="56" t="s">
        <v>45</v>
      </c>
      <c r="B34" s="57" t="s">
        <v>42</v>
      </c>
      <c r="C34" s="18">
        <v>0</v>
      </c>
      <c r="D34" s="18">
        <v>2</v>
      </c>
      <c r="E34" s="58">
        <v>0</v>
      </c>
      <c r="F34" s="58">
        <v>1</v>
      </c>
      <c r="G34" s="65">
        <f>D34-F34</f>
        <v>1</v>
      </c>
      <c r="H34" s="66">
        <f>G34/F34</f>
        <v>1</v>
      </c>
      <c r="I34" s="18">
        <v>54</v>
      </c>
      <c r="J34" s="58">
        <v>56</v>
      </c>
      <c r="K34" s="65">
        <f>I34-J34</f>
        <v>-2</v>
      </c>
      <c r="L34" s="79">
        <f>K34/J34</f>
        <v>-0.03571428571428571</v>
      </c>
      <c r="M34" s="45"/>
    </row>
    <row r="35" spans="1:12" ht="15">
      <c r="A35" s="51" t="s">
        <v>41</v>
      </c>
      <c r="B35" s="46"/>
      <c r="C35" s="47"/>
      <c r="D35" s="47"/>
      <c r="E35" s="47"/>
      <c r="F35" s="47"/>
      <c r="G35" s="48"/>
      <c r="H35" s="49"/>
      <c r="I35" s="47"/>
      <c r="J35" s="47"/>
      <c r="K35" s="48"/>
      <c r="L35" s="50"/>
    </row>
    <row r="36" ht="14.25">
      <c r="A36" s="30"/>
    </row>
    <row r="39" ht="14.25">
      <c r="A39" s="33"/>
    </row>
    <row r="41" spans="5:10" ht="14.25">
      <c r="E41" s="11"/>
      <c r="F41" s="11"/>
      <c r="J41" s="11"/>
    </row>
    <row r="42" spans="5:10" ht="14.25">
      <c r="E42" s="11"/>
      <c r="F42" s="11"/>
      <c r="J42" s="11"/>
    </row>
    <row r="54" ht="12" customHeight="1"/>
    <row r="78" ht="14.25">
      <c r="G78" s="32"/>
    </row>
  </sheetData>
  <sheetProtection/>
  <mergeCells count="8">
    <mergeCell ref="A1:L1"/>
    <mergeCell ref="A3:A4"/>
    <mergeCell ref="B3:B4"/>
    <mergeCell ref="C3:D3"/>
    <mergeCell ref="E3:F3"/>
    <mergeCell ref="G3:G4"/>
    <mergeCell ref="H3:H4"/>
    <mergeCell ref="I3:L3"/>
  </mergeCells>
  <printOptions/>
  <pageMargins left="0.11811023622047245" right="0.11811023622047245" top="0.1968503937007874" bottom="0.3937007874015748" header="0.4724409448818898" footer="0.11811023622047245"/>
  <pageSetup fitToHeight="8" fitToWidth="1" horizontalDpi="600" verticalDpi="600" orientation="landscape" paperSize="9" scale="96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李苏媚</cp:lastModifiedBy>
  <cp:lastPrinted>2014-03-17T02:49:32Z</cp:lastPrinted>
  <dcterms:created xsi:type="dcterms:W3CDTF">2000-10-19T03:20:14Z</dcterms:created>
  <dcterms:modified xsi:type="dcterms:W3CDTF">2015-06-10T10:32:25Z</dcterms:modified>
  <cp:category/>
  <cp:version/>
  <cp:contentType/>
  <cp:contentStatus/>
</cp:coreProperties>
</file>