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10005" windowHeight="10005"/>
  </bookViews>
  <sheets>
    <sheet name="商事主体统计" sheetId="1" r:id="rId1"/>
  </sheets>
  <definedNames>
    <definedName name="_xlnm.Print_Area" localSheetId="0">商事主体统计!$B$1:$N$33</definedName>
    <definedName name="_xlnm.Print_Titles" localSheetId="0">商事主体统计!$3:$4</definedName>
  </definedNames>
  <calcPr calcId="125725"/>
</workbook>
</file>

<file path=xl/calcChain.xml><?xml version="1.0" encoding="utf-8"?>
<calcChain xmlns="http://schemas.openxmlformats.org/spreadsheetml/2006/main">
  <c r="M33" i="1"/>
  <c r="N33" s="1"/>
  <c r="J33"/>
  <c r="I33"/>
  <c r="M32"/>
  <c r="N32" s="1"/>
  <c r="J32"/>
  <c r="I32"/>
  <c r="M31"/>
  <c r="N31" s="1"/>
  <c r="J31"/>
  <c r="I31"/>
  <c r="M30"/>
  <c r="N30" s="1"/>
  <c r="J30"/>
  <c r="I30"/>
  <c r="M29"/>
  <c r="N29" s="1"/>
  <c r="J29"/>
  <c r="I29"/>
  <c r="M28"/>
  <c r="N28" s="1"/>
  <c r="J28"/>
  <c r="I28"/>
  <c r="M26"/>
  <c r="N26" s="1"/>
  <c r="J26"/>
  <c r="I26"/>
  <c r="M25"/>
  <c r="N25" s="1"/>
  <c r="J25"/>
  <c r="I25"/>
  <c r="M24"/>
  <c r="N24" s="1"/>
  <c r="J24"/>
  <c r="I24"/>
  <c r="M23"/>
  <c r="N23" s="1"/>
  <c r="J23"/>
  <c r="I23"/>
  <c r="M22"/>
  <c r="N22" s="1"/>
  <c r="J22"/>
  <c r="I22"/>
  <c r="M21"/>
  <c r="N21" s="1"/>
  <c r="J21"/>
  <c r="I21"/>
  <c r="M20"/>
  <c r="N20" s="1"/>
  <c r="J20"/>
  <c r="I20"/>
  <c r="M19"/>
  <c r="N19" s="1"/>
  <c r="J19"/>
  <c r="I19"/>
  <c r="M17"/>
  <c r="N17" s="1"/>
  <c r="J17"/>
  <c r="I17"/>
  <c r="M16"/>
  <c r="N16" s="1"/>
  <c r="J16"/>
  <c r="I16"/>
  <c r="M15"/>
  <c r="N15" s="1"/>
  <c r="J15"/>
  <c r="I15"/>
  <c r="M14"/>
  <c r="N14" s="1"/>
  <c r="J14"/>
  <c r="I14"/>
  <c r="M13"/>
  <c r="N13" s="1"/>
  <c r="J13"/>
  <c r="I13"/>
  <c r="M12"/>
  <c r="N12" s="1"/>
  <c r="J12"/>
  <c r="I12"/>
  <c r="M11"/>
  <c r="N11" s="1"/>
  <c r="J11"/>
  <c r="I11"/>
  <c r="M10"/>
  <c r="N10" s="1"/>
  <c r="J10"/>
  <c r="I10"/>
  <c r="M8"/>
  <c r="N8" s="1"/>
  <c r="J8"/>
  <c r="I8"/>
  <c r="L7"/>
  <c r="L6" s="1"/>
  <c r="K7"/>
  <c r="H7"/>
  <c r="I7" s="1"/>
  <c r="J7" s="1"/>
  <c r="G7"/>
  <c r="F7"/>
  <c r="D7"/>
  <c r="D6" s="1"/>
  <c r="K6"/>
  <c r="M6" s="1"/>
  <c r="N6" s="1"/>
  <c r="G6"/>
  <c r="F6"/>
  <c r="I6" l="1"/>
  <c r="J6" s="1"/>
  <c r="H6"/>
  <c r="M7"/>
  <c r="N7" s="1"/>
</calcChain>
</file>

<file path=xl/sharedStrings.xml><?xml version="1.0" encoding="utf-8"?>
<sst xmlns="http://schemas.openxmlformats.org/spreadsheetml/2006/main" count="103" uniqueCount="71">
  <si>
    <t>报告期：</t>
  </si>
  <si>
    <t>recordid</t>
  </si>
  <si>
    <t>项目</t>
  </si>
  <si>
    <t>单位</t>
  </si>
  <si>
    <t>本年情况</t>
  </si>
  <si>
    <t>上年情况</t>
  </si>
  <si>
    <t>历年累计</t>
  </si>
  <si>
    <t>4月</t>
  </si>
  <si>
    <t>1-本月累计</t>
  </si>
  <si>
    <t>本年累计比上年同期增减</t>
  </si>
  <si>
    <t>本年累计比上年同期增减%</t>
  </si>
  <si>
    <t>至本月末</t>
  </si>
  <si>
    <t>至上年同期</t>
  </si>
  <si>
    <t>本月末比上年同期增减</t>
  </si>
  <si>
    <t>本月末比上年同期增减%</t>
  </si>
  <si>
    <t>4189</t>
  </si>
  <si>
    <t>商事主体总数</t>
  </si>
  <si>
    <t>户</t>
  </si>
  <si>
    <t>4192</t>
  </si>
  <si>
    <t>（一）企业总数</t>
  </si>
  <si>
    <t>e3f21b7d-9e3e-4160-b175-e17833edc788</t>
  </si>
  <si>
    <t xml:space="preserve">       其中：法人企业</t>
  </si>
  <si>
    <t>4193</t>
  </si>
  <si>
    <t xml:space="preserve">    1、内资企业（含私营）</t>
  </si>
  <si>
    <t>cddb4c2e-e2d5-4757-b773-56d35c4e163b</t>
  </si>
  <si>
    <t xml:space="preserve">       户数</t>
  </si>
  <si>
    <t>b82cf661-d978-4448-8c0c-ec2035fbe60d</t>
  </si>
  <si>
    <t xml:space="preserve">       其中:法人企业</t>
  </si>
  <si>
    <t>a2f4e01e-7566-4075-9975-493d1f783174</t>
  </si>
  <si>
    <t xml:space="preserve">       注册资本</t>
  </si>
  <si>
    <t>万元</t>
  </si>
  <si>
    <t>4a986fe9-2984-4f99-be1a-e60e21ab5729</t>
  </si>
  <si>
    <t xml:space="preserve">       其中：私营企业</t>
  </si>
  <si>
    <t>dda3e610-04a5-4719-95db-e8cc48cbbd35</t>
  </si>
  <si>
    <t xml:space="preserve">       私营法人企业</t>
  </si>
  <si>
    <t>8a90ee34-08c6-4748-b225-1de216c51031</t>
  </si>
  <si>
    <t>f9550bbc-bd40-4dc3-a5f0-1b9412622456</t>
  </si>
  <si>
    <t xml:space="preserve">       注销企业户数</t>
  </si>
  <si>
    <t>a9b5e2d5-f3d2-4aa4-9760-7d205aa7bff6</t>
  </si>
  <si>
    <t xml:space="preserve">       吊销企业户数</t>
  </si>
  <si>
    <t>4194</t>
  </si>
  <si>
    <t xml:space="preserve">    2、外资企业</t>
  </si>
  <si>
    <t>c057f1a3-063a-48f5-9419-068dfaaea74f</t>
  </si>
  <si>
    <t>a906e211-6f52-4eda-b172-e03f8c6f2ab8</t>
  </si>
  <si>
    <t xml:space="preserve">       其中：1.法人企业</t>
  </si>
  <si>
    <t>ae6a56a8-09e2-42dd-b57b-ab01e5809e40</t>
  </si>
  <si>
    <t xml:space="preserve">       2.分支机构</t>
  </si>
  <si>
    <t>24d1648c-41fb-4810-9912-cddfe648156a</t>
  </si>
  <si>
    <t xml:space="preserve">       投资总额</t>
  </si>
  <si>
    <t>万美元</t>
  </si>
  <si>
    <t>18fd8837-6207-4d67-bdb9-a71653422611</t>
  </si>
  <si>
    <t>bd04b8af-bf97-4b59-a5cb-965be4c0a310</t>
  </si>
  <si>
    <t xml:space="preserve">       其中:外方认缴</t>
  </si>
  <si>
    <t>44021eda-4d4b-462a-8adc-89de4cb03094</t>
  </si>
  <si>
    <t>364683c5-38d2-4652-a079-22c1fe9fac18</t>
  </si>
  <si>
    <t>4195</t>
  </si>
  <si>
    <t>（二）个体工商户总数</t>
  </si>
  <si>
    <t>7a48cdcd-d77c-4ee7-83cb-d4eecb8040dc</t>
  </si>
  <si>
    <t>7642691c-f93b-40c8-8d0e-5fbb0647b625</t>
  </si>
  <si>
    <t xml:space="preserve">       资金数额</t>
  </si>
  <si>
    <t>eb0dea56-ae24-4bd0-b791-769dd8c3f863</t>
  </si>
  <si>
    <t xml:space="preserve">       注销户数</t>
  </si>
  <si>
    <t>a6f67f66-7c2f-4ea6-95e9-588293f5f688</t>
  </si>
  <si>
    <t xml:space="preserve">       吊销数</t>
  </si>
  <si>
    <t>4190</t>
  </si>
  <si>
    <t>常驻代表机构</t>
  </si>
  <si>
    <t>4191</t>
  </si>
  <si>
    <t>承包勘探机构</t>
  </si>
  <si>
    <t>说明：按国家工商总局报表制度，私营企业纳入内资企业范畴，常驻代表机构、承包勘探机构、三来一补项目户数不纳入商事主体统计，另行单列。</t>
  </si>
  <si>
    <t>商事主体统计</t>
    <phoneticPr fontId="30" type="noConversion"/>
  </si>
  <si>
    <t>商事主体登记情况</t>
    <phoneticPr fontId="30" type="noConversion"/>
  </si>
</sst>
</file>

<file path=xl/styles.xml><?xml version="1.0" encoding="utf-8"?>
<styleSheet xmlns="http://schemas.openxmlformats.org/spreadsheetml/2006/main">
  <numFmts count="6">
    <numFmt numFmtId="176" formatCode="0.00_ ;[Red]\-0.00\ "/>
    <numFmt numFmtId="177" formatCode="0_);[Red]\(0\)"/>
    <numFmt numFmtId="178" formatCode="yyyy&quot;年&quot;m&quot;月&quot;;@"/>
    <numFmt numFmtId="179" formatCode="0.0%"/>
    <numFmt numFmtId="180" formatCode="0_ ;[Red]\-0\ "/>
    <numFmt numFmtId="181" formatCode="0.0%_ ;[Red]\-0.0%\ "/>
  </numFmts>
  <fonts count="35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b/>
      <sz val="18"/>
      <color theme="3"/>
      <name val="宋体"/>
      <family val="2"/>
      <charset val="134"/>
      <scheme val="major"/>
    </font>
    <font>
      <b/>
      <sz val="15"/>
      <color theme="3"/>
      <name val="宋体"/>
      <family val="2"/>
      <charset val="134"/>
      <scheme val="minor"/>
    </font>
    <font>
      <b/>
      <sz val="13"/>
      <color theme="3"/>
      <name val="宋体"/>
      <family val="2"/>
      <charset val="134"/>
      <scheme val="minor"/>
    </font>
    <font>
      <b/>
      <sz val="11"/>
      <color theme="3"/>
      <name val="宋体"/>
      <family val="2"/>
      <charset val="134"/>
      <scheme val="minor"/>
    </font>
    <font>
      <sz val="11"/>
      <color rgb="FF006100"/>
      <name val="宋体"/>
      <family val="2"/>
      <charset val="134"/>
      <scheme val="minor"/>
    </font>
    <font>
      <sz val="11"/>
      <color rgb="FF9C0006"/>
      <name val="宋体"/>
      <family val="2"/>
      <charset val="134"/>
      <scheme val="minor"/>
    </font>
    <font>
      <sz val="11"/>
      <color rgb="FF9C6500"/>
      <name val="宋体"/>
      <family val="2"/>
      <charset val="134"/>
      <scheme val="minor"/>
    </font>
    <font>
      <sz val="11"/>
      <color rgb="FF3F3F76"/>
      <name val="宋体"/>
      <family val="2"/>
      <charset val="134"/>
      <scheme val="minor"/>
    </font>
    <font>
      <b/>
      <sz val="11"/>
      <color rgb="FF3F3F3F"/>
      <name val="宋体"/>
      <family val="2"/>
      <charset val="134"/>
      <scheme val="minor"/>
    </font>
    <font>
      <b/>
      <sz val="11"/>
      <color rgb="FFFA7D00"/>
      <name val="宋体"/>
      <family val="2"/>
      <charset val="134"/>
      <scheme val="minor"/>
    </font>
    <font>
      <sz val="11"/>
      <color rgb="FFFA7D00"/>
      <name val="宋体"/>
      <family val="2"/>
      <charset val="134"/>
      <scheme val="minor"/>
    </font>
    <font>
      <b/>
      <sz val="11"/>
      <color theme="0"/>
      <name val="宋体"/>
      <family val="2"/>
      <charset val="134"/>
      <scheme val="minor"/>
    </font>
    <font>
      <sz val="11"/>
      <color rgb="FFFF0000"/>
      <name val="宋体"/>
      <family val="2"/>
      <charset val="134"/>
      <scheme val="minor"/>
    </font>
    <font>
      <i/>
      <sz val="11"/>
      <color rgb="FF7F7F7F"/>
      <name val="宋体"/>
      <family val="2"/>
      <charset val="134"/>
      <scheme val="minor"/>
    </font>
    <font>
      <b/>
      <sz val="11"/>
      <color theme="1"/>
      <name val="宋体"/>
      <family val="2"/>
      <charset val="134"/>
      <scheme val="minor"/>
    </font>
    <font>
      <sz val="11"/>
      <color theme="0"/>
      <name val="宋体"/>
      <family val="2"/>
      <charset val="134"/>
      <scheme val="minor"/>
    </font>
    <font>
      <sz val="12"/>
      <name val="宋体"/>
      <charset val="134"/>
    </font>
    <font>
      <sz val="10"/>
      <color indexed="62"/>
      <name val="宋体"/>
      <charset val="134"/>
    </font>
    <font>
      <sz val="10"/>
      <color indexed="8"/>
      <name val="宋体"/>
      <charset val="134"/>
    </font>
    <font>
      <b/>
      <sz val="10"/>
      <color indexed="62"/>
      <name val="宋体"/>
      <charset val="134"/>
    </font>
    <font>
      <sz val="10"/>
      <color indexed="62"/>
      <name val="黑体"/>
      <family val="3"/>
      <charset val="134"/>
    </font>
    <font>
      <sz val="10"/>
      <color indexed="10"/>
      <name val="宋体"/>
      <charset val="134"/>
    </font>
    <font>
      <b/>
      <sz val="12"/>
      <color indexed="10"/>
      <name val="宋体"/>
      <charset val="134"/>
    </font>
    <font>
      <sz val="10"/>
      <name val="宋体"/>
      <charset val="134"/>
    </font>
    <font>
      <sz val="12"/>
      <color indexed="8"/>
      <name val="宋体"/>
      <charset val="134"/>
    </font>
    <font>
      <b/>
      <sz val="20"/>
      <color indexed="62"/>
      <name val="黑体"/>
      <family val="3"/>
      <charset val="134"/>
    </font>
    <font>
      <sz val="10"/>
      <color indexed="62"/>
      <name val="Times New Roman"/>
      <family val="1"/>
    </font>
    <font>
      <sz val="10"/>
      <name val="Times New Roman"/>
      <family val="1"/>
    </font>
    <font>
      <sz val="9"/>
      <name val="宋体"/>
      <family val="2"/>
      <charset val="134"/>
      <scheme val="minor"/>
    </font>
    <font>
      <sz val="10"/>
      <name val="宋体"/>
      <family val="3"/>
      <charset val="134"/>
    </font>
    <font>
      <b/>
      <sz val="14"/>
      <name val="黑体"/>
      <family val="3"/>
      <charset val="134"/>
    </font>
    <font>
      <b/>
      <sz val="12"/>
      <name val="黑体"/>
      <family val="3"/>
      <charset val="134"/>
    </font>
    <font>
      <sz val="12"/>
      <name val="黑体"/>
      <family val="3"/>
      <charset val="134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C0C0FF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18" fillId="0" borderId="0" xfId="0" applyNumberFormat="1" applyFont="1" applyFill="1" applyBorder="1" applyAlignment="1" applyProtection="1"/>
    <xf numFmtId="0" fontId="25" fillId="0" borderId="0" xfId="0" applyNumberFormat="1" applyFont="1" applyFill="1" applyBorder="1" applyAlignment="1" applyProtection="1"/>
    <xf numFmtId="177" fontId="26" fillId="0" borderId="0" xfId="0" applyNumberFormat="1" applyFont="1" applyFill="1" applyBorder="1" applyAlignment="1" applyProtection="1"/>
    <xf numFmtId="179" fontId="18" fillId="0" borderId="0" xfId="0" applyNumberFormat="1" applyFont="1" applyFill="1" applyBorder="1" applyAlignment="1" applyProtection="1"/>
    <xf numFmtId="0" fontId="19" fillId="0" borderId="0" xfId="0" applyNumberFormat="1" applyFont="1" applyFill="1" applyBorder="1" applyAlignment="1" applyProtection="1"/>
    <xf numFmtId="176" fontId="19" fillId="33" borderId="0" xfId="0" applyNumberFormat="1" applyFont="1" applyFill="1" applyBorder="1" applyAlignment="1" applyProtection="1">
      <alignment vertical="center"/>
    </xf>
    <xf numFmtId="177" fontId="20" fillId="33" borderId="0" xfId="0" applyNumberFormat="1" applyFont="1" applyFill="1" applyBorder="1" applyAlignment="1" applyProtection="1">
      <alignment vertical="center"/>
    </xf>
    <xf numFmtId="176" fontId="19" fillId="33" borderId="0" xfId="0" applyNumberFormat="1" applyFont="1" applyFill="1" applyBorder="1" applyAlignment="1" applyProtection="1">
      <alignment horizontal="right" vertical="center"/>
    </xf>
    <xf numFmtId="178" fontId="28" fillId="33" borderId="0" xfId="0" applyNumberFormat="1" applyFont="1" applyFill="1" applyBorder="1" applyAlignment="1" applyProtection="1">
      <alignment vertical="center"/>
    </xf>
    <xf numFmtId="176" fontId="19" fillId="34" borderId="10" xfId="0" applyNumberFormat="1" applyFont="1" applyFill="1" applyBorder="1" applyAlignment="1" applyProtection="1">
      <alignment horizontal="center" vertical="center"/>
    </xf>
    <xf numFmtId="180" fontId="19" fillId="0" borderId="0" xfId="0" applyNumberFormat="1" applyFont="1" applyFill="1" applyBorder="1" applyAlignment="1" applyProtection="1"/>
    <xf numFmtId="180" fontId="18" fillId="0" borderId="0" xfId="0" applyNumberFormat="1" applyFont="1" applyFill="1" applyBorder="1" applyAlignment="1" applyProtection="1"/>
    <xf numFmtId="176" fontId="21" fillId="0" borderId="0" xfId="0" applyNumberFormat="1" applyFont="1" applyFill="1" applyBorder="1" applyAlignment="1" applyProtection="1"/>
    <xf numFmtId="176" fontId="19" fillId="0" borderId="0" xfId="0" applyNumberFormat="1" applyFont="1" applyFill="1" applyBorder="1" applyAlignment="1" applyProtection="1">
      <alignment horizontal="center"/>
    </xf>
    <xf numFmtId="180" fontId="29" fillId="0" borderId="0" xfId="0" applyNumberFormat="1" applyFont="1" applyFill="1" applyBorder="1" applyAlignment="1" applyProtection="1"/>
    <xf numFmtId="180" fontId="20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>
      <alignment horizontal="center"/>
    </xf>
    <xf numFmtId="179" fontId="23" fillId="0" borderId="0" xfId="0" applyNumberFormat="1" applyFont="1" applyFill="1" applyBorder="1" applyAlignment="1" applyProtection="1"/>
    <xf numFmtId="0" fontId="24" fillId="0" borderId="0" xfId="0" applyNumberFormat="1" applyFont="1" applyFill="1" applyBorder="1" applyAlignment="1" applyProtection="1"/>
    <xf numFmtId="176" fontId="31" fillId="0" borderId="10" xfId="0" applyNumberFormat="1" applyFont="1" applyFill="1" applyBorder="1" applyAlignment="1" applyProtection="1">
      <alignment vertical="center"/>
    </xf>
    <xf numFmtId="176" fontId="31" fillId="0" borderId="10" xfId="0" applyNumberFormat="1" applyFont="1" applyFill="1" applyBorder="1" applyAlignment="1" applyProtection="1">
      <alignment horizontal="center" vertical="center"/>
    </xf>
    <xf numFmtId="57" fontId="29" fillId="0" borderId="10" xfId="0" applyNumberFormat="1" applyFont="1" applyFill="1" applyBorder="1" applyAlignment="1" applyProtection="1">
      <alignment horizontal="center" vertical="center"/>
    </xf>
    <xf numFmtId="179" fontId="31" fillId="0" borderId="10" xfId="0" applyNumberFormat="1" applyFont="1" applyFill="1" applyBorder="1" applyAlignment="1" applyProtection="1">
      <alignment horizontal="center" vertical="center"/>
    </xf>
    <xf numFmtId="176" fontId="32" fillId="0" borderId="10" xfId="0" applyNumberFormat="1" applyFont="1" applyFill="1" applyBorder="1" applyAlignment="1" applyProtection="1">
      <alignment vertical="center"/>
    </xf>
    <xf numFmtId="176" fontId="33" fillId="0" borderId="10" xfId="0" applyNumberFormat="1" applyFont="1" applyFill="1" applyBorder="1" applyAlignment="1" applyProtection="1">
      <alignment vertical="center"/>
    </xf>
    <xf numFmtId="180" fontId="31" fillId="0" borderId="10" xfId="0" applyNumberFormat="1" applyFont="1" applyFill="1" applyBorder="1" applyAlignment="1" applyProtection="1">
      <alignment horizontal="center" vertical="center"/>
    </xf>
    <xf numFmtId="181" fontId="29" fillId="0" borderId="10" xfId="0" applyNumberFormat="1" applyFont="1" applyFill="1" applyBorder="1" applyAlignment="1" applyProtection="1">
      <alignment horizontal="center" vertical="center"/>
    </xf>
    <xf numFmtId="176" fontId="33" fillId="0" borderId="14" xfId="0" applyNumberFormat="1" applyFont="1" applyFill="1" applyBorder="1" applyAlignment="1" applyProtection="1"/>
    <xf numFmtId="176" fontId="31" fillId="0" borderId="10" xfId="0" applyNumberFormat="1" applyFont="1" applyFill="1" applyBorder="1" applyAlignment="1" applyProtection="1"/>
    <xf numFmtId="176" fontId="34" fillId="0" borderId="14" xfId="0" applyNumberFormat="1" applyFont="1" applyFill="1" applyBorder="1" applyAlignment="1" applyProtection="1"/>
    <xf numFmtId="180" fontId="29" fillId="0" borderId="10" xfId="0" applyNumberFormat="1" applyFont="1" applyFill="1" applyBorder="1" applyAlignment="1" applyProtection="1">
      <alignment horizontal="center" vertical="center"/>
      <protection locked="0"/>
    </xf>
    <xf numFmtId="176" fontId="27" fillId="33" borderId="0" xfId="0" applyNumberFormat="1" applyFont="1" applyFill="1" applyBorder="1" applyAlignment="1" applyProtection="1">
      <alignment horizontal="center"/>
    </xf>
    <xf numFmtId="176" fontId="19" fillId="34" borderId="11" xfId="0" applyNumberFormat="1" applyFont="1" applyFill="1" applyBorder="1" applyAlignment="1" applyProtection="1">
      <alignment horizontal="center" vertical="center"/>
    </xf>
    <xf numFmtId="176" fontId="19" fillId="34" borderId="12" xfId="0" applyNumberFormat="1" applyFont="1" applyFill="1" applyBorder="1" applyAlignment="1" applyProtection="1">
      <alignment horizontal="center" vertical="center"/>
    </xf>
    <xf numFmtId="176" fontId="31" fillId="0" borderId="11" xfId="0" applyNumberFormat="1" applyFont="1" applyFill="1" applyBorder="1" applyAlignment="1" applyProtection="1">
      <alignment horizontal="center" vertical="center"/>
    </xf>
    <xf numFmtId="176" fontId="31" fillId="0" borderId="12" xfId="0" applyNumberFormat="1" applyFont="1" applyFill="1" applyBorder="1" applyAlignment="1" applyProtection="1">
      <alignment horizontal="center" vertical="center"/>
    </xf>
    <xf numFmtId="176" fontId="31" fillId="0" borderId="13" xfId="0" applyNumberFormat="1" applyFont="1" applyFill="1" applyBorder="1" applyAlignment="1" applyProtection="1">
      <alignment horizontal="center" vertical="center"/>
    </xf>
    <xf numFmtId="176" fontId="31" fillId="0" borderId="15" xfId="0" applyNumberFormat="1" applyFont="1" applyFill="1" applyBorder="1" applyAlignment="1" applyProtection="1">
      <alignment horizontal="center" vertical="center"/>
    </xf>
    <xf numFmtId="176" fontId="31" fillId="0" borderId="14" xfId="0" applyNumberFormat="1" applyFont="1" applyFill="1" applyBorder="1" applyAlignment="1" applyProtection="1">
      <alignment horizontal="center" vertical="center"/>
    </xf>
  </cellXfs>
  <cellStyles count="42">
    <cellStyle name="20% - 强调文字颜色 1" xfId="19" builtinId="30" customBuiltin="1"/>
    <cellStyle name="20% - 强调文字颜色 2" xfId="23" builtinId="34" customBuiltin="1"/>
    <cellStyle name="20% - 强调文字颜色 3" xfId="27" builtinId="38" customBuiltin="1"/>
    <cellStyle name="20% - 强调文字颜色 4" xfId="31" builtinId="42" customBuiltin="1"/>
    <cellStyle name="20% - 强调文字颜色 5" xfId="35" builtinId="46" customBuiltin="1"/>
    <cellStyle name="20% - 强调文字颜色 6" xfId="39" builtinId="50" customBuiltin="1"/>
    <cellStyle name="40% - 强调文字颜色 1" xfId="20" builtinId="31" customBuiltin="1"/>
    <cellStyle name="40% - 强调文字颜色 2" xfId="24" builtinId="35" customBuiltin="1"/>
    <cellStyle name="40% - 强调文字颜色 3" xfId="28" builtinId="39" customBuiltin="1"/>
    <cellStyle name="40% - 强调文字颜色 4" xfId="32" builtinId="43" customBuiltin="1"/>
    <cellStyle name="40% - 强调文字颜色 5" xfId="36" builtinId="47" customBuiltin="1"/>
    <cellStyle name="40% - 强调文字颜色 6" xfId="40" builtinId="51" customBuiltin="1"/>
    <cellStyle name="60% - 强调文字颜色 1" xfId="21" builtinId="32" customBuiltin="1"/>
    <cellStyle name="60% - 强调文字颜色 2" xfId="25" builtinId="36" customBuiltin="1"/>
    <cellStyle name="60% - 强调文字颜色 3" xfId="29" builtinId="40" customBuiltin="1"/>
    <cellStyle name="60% - 强调文字颜色 4" xfId="33" builtinId="44" customBuiltin="1"/>
    <cellStyle name="60% - 强调文字颜色 5" xfId="37" builtinId="48" customBuiltin="1"/>
    <cellStyle name="60% - 强调文字颜色 6" xfId="41" builtinId="52" customBuiltin="1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差" xfId="7" builtinId="27" customBuiltin="1"/>
    <cellStyle name="常规" xfId="0" builtinId="0"/>
    <cellStyle name="好" xfId="6" builtinId="26" customBuiltin="1"/>
    <cellStyle name="汇总" xfId="17" builtinId="25" customBuiltin="1"/>
    <cellStyle name="计算" xfId="11" builtinId="22" customBuiltin="1"/>
    <cellStyle name="检查单元格" xfId="13" builtinId="23" customBuiltin="1"/>
    <cellStyle name="解释性文本" xfId="16" builtinId="53" customBuiltin="1"/>
    <cellStyle name="警告文本" xfId="14" builtinId="11" customBuiltin="1"/>
    <cellStyle name="链接单元格" xfId="12" builtinId="24" customBuiltin="1"/>
    <cellStyle name="强调文字颜色 1" xfId="18" builtinId="29" customBuiltin="1"/>
    <cellStyle name="强调文字颜色 2" xfId="22" builtinId="33" customBuiltin="1"/>
    <cellStyle name="强调文字颜色 3" xfId="26" builtinId="37" customBuiltin="1"/>
    <cellStyle name="强调文字颜色 4" xfId="30" builtinId="41" customBuiltin="1"/>
    <cellStyle name="强调文字颜色 5" xfId="34" builtinId="45" customBuiltin="1"/>
    <cellStyle name="强调文字颜色 6" xfId="38" builtinId="49" customBuiltin="1"/>
    <cellStyle name="适中" xfId="8" builtinId="28" customBuiltin="1"/>
    <cellStyle name="输出" xfId="10" builtinId="21" customBuiltin="1"/>
    <cellStyle name="输入" xfId="9" builtinId="20" customBuiltin="1"/>
    <cellStyle name="注释" xfId="15" builtinId="10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5"/>
  <sheetViews>
    <sheetView showGridLines="0" tabSelected="1" topLeftCell="B1" zoomScale="80" zoomScaleNormal="80" workbookViewId="0">
      <selection activeCell="G23" sqref="G23"/>
    </sheetView>
  </sheetViews>
  <sheetFormatPr defaultColWidth="9" defaultRowHeight="14.25" customHeight="1"/>
  <cols>
    <col min="1" max="1" width="0" style="1" hidden="1" customWidth="1"/>
    <col min="2" max="2" width="30.125" style="1" customWidth="1"/>
    <col min="3" max="3" width="8.5" style="2" customWidth="1"/>
    <col min="4" max="4" width="9.875" style="1" customWidth="1"/>
    <col min="5" max="5" width="0" style="1" hidden="1" customWidth="1"/>
    <col min="6" max="6" width="10.25" style="1" customWidth="1"/>
    <col min="7" max="7" width="10.25" style="1" bestFit="1" customWidth="1"/>
    <col min="8" max="8" width="9.875" style="3" customWidth="1"/>
    <col min="9" max="9" width="18.5" style="3" customWidth="1"/>
    <col min="10" max="10" width="19.375" style="3" customWidth="1"/>
    <col min="11" max="11" width="11.625" style="1" customWidth="1"/>
    <col min="12" max="12" width="11.125" style="1" customWidth="1"/>
    <col min="13" max="13" width="17.5" style="1" customWidth="1"/>
    <col min="14" max="14" width="18.625" style="4" customWidth="1"/>
    <col min="15" max="16384" width="9" style="1"/>
  </cols>
  <sheetData>
    <row r="1" spans="1:23" ht="25.5" customHeight="1">
      <c r="B1" s="32" t="s">
        <v>69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23" s="5" customFormat="1" ht="13.5" customHeight="1">
      <c r="A2" s="6"/>
      <c r="B2" s="6"/>
      <c r="C2" s="6"/>
      <c r="D2" s="6"/>
      <c r="E2" s="6"/>
      <c r="F2" s="6"/>
      <c r="G2" s="6"/>
      <c r="H2" s="7"/>
      <c r="I2" s="7"/>
      <c r="J2" s="7"/>
      <c r="K2" s="6"/>
      <c r="L2" s="6"/>
      <c r="M2" s="8" t="s">
        <v>0</v>
      </c>
      <c r="N2" s="9">
        <v>42461</v>
      </c>
    </row>
    <row r="3" spans="1:23" s="5" customFormat="1" ht="12" customHeight="1">
      <c r="A3" s="33" t="s">
        <v>1</v>
      </c>
      <c r="B3" s="35" t="s">
        <v>2</v>
      </c>
      <c r="C3" s="35" t="s">
        <v>3</v>
      </c>
      <c r="D3" s="37" t="s">
        <v>4</v>
      </c>
      <c r="E3" s="38"/>
      <c r="F3" s="39"/>
      <c r="G3" s="37" t="s">
        <v>5</v>
      </c>
      <c r="H3" s="39"/>
      <c r="I3" s="20"/>
      <c r="J3" s="20"/>
      <c r="K3" s="37" t="s">
        <v>6</v>
      </c>
      <c r="L3" s="38"/>
      <c r="M3" s="38"/>
      <c r="N3" s="39"/>
    </row>
    <row r="4" spans="1:23" s="5" customFormat="1" ht="28.5" customHeight="1">
      <c r="A4" s="34"/>
      <c r="B4" s="36"/>
      <c r="C4" s="36"/>
      <c r="D4" s="21" t="s">
        <v>7</v>
      </c>
      <c r="E4" s="21"/>
      <c r="F4" s="22" t="s">
        <v>8</v>
      </c>
      <c r="G4" s="21" t="s">
        <v>7</v>
      </c>
      <c r="H4" s="22" t="s">
        <v>8</v>
      </c>
      <c r="I4" s="20" t="s">
        <v>9</v>
      </c>
      <c r="J4" s="20" t="s">
        <v>10</v>
      </c>
      <c r="K4" s="21" t="s">
        <v>11</v>
      </c>
      <c r="L4" s="21" t="s">
        <v>12</v>
      </c>
      <c r="M4" s="21" t="s">
        <v>13</v>
      </c>
      <c r="N4" s="23" t="s">
        <v>14</v>
      </c>
    </row>
    <row r="5" spans="1:23" s="5" customFormat="1" ht="28.5" customHeight="1">
      <c r="A5" s="10" t="s">
        <v>1</v>
      </c>
      <c r="B5" s="24" t="s">
        <v>70</v>
      </c>
      <c r="C5" s="21"/>
      <c r="D5" s="21"/>
      <c r="E5" s="21"/>
      <c r="F5" s="22"/>
      <c r="G5" s="21"/>
      <c r="H5" s="22"/>
      <c r="I5" s="21"/>
      <c r="J5" s="21"/>
      <c r="K5" s="21"/>
      <c r="L5" s="21"/>
      <c r="M5" s="21"/>
      <c r="N5" s="23"/>
    </row>
    <row r="6" spans="1:23" s="5" customFormat="1" ht="28.5" customHeight="1">
      <c r="A6" s="10" t="s">
        <v>15</v>
      </c>
      <c r="B6" s="25" t="s">
        <v>16</v>
      </c>
      <c r="C6" s="21" t="s">
        <v>17</v>
      </c>
      <c r="D6" s="26">
        <f>D7+D28</f>
        <v>50969</v>
      </c>
      <c r="E6" s="26">
        <v>160653</v>
      </c>
      <c r="F6" s="26">
        <f>F7+F28</f>
        <v>160653</v>
      </c>
      <c r="G6" s="26">
        <f>G7+G28</f>
        <v>41651</v>
      </c>
      <c r="H6" s="26">
        <f>H7+H28</f>
        <v>142253</v>
      </c>
      <c r="I6" s="26">
        <f>F6-H6</f>
        <v>18400</v>
      </c>
      <c r="J6" s="27">
        <f>IF(ISERROR(I6/H6),"",I6/H6)</f>
        <v>0.12934700849894201</v>
      </c>
      <c r="K6" s="26">
        <f>K7+K28</f>
        <v>2297026</v>
      </c>
      <c r="L6" s="26">
        <f>L7+L28</f>
        <v>1846174</v>
      </c>
      <c r="M6" s="26">
        <f>K6-L6</f>
        <v>450852</v>
      </c>
      <c r="N6" s="27">
        <f>IF(ISERROR(M6/L6),"",M6/L6)</f>
        <v>0.24420883405356159</v>
      </c>
      <c r="O6" s="11"/>
      <c r="P6" s="11"/>
      <c r="Q6" s="11"/>
      <c r="R6" s="11"/>
      <c r="S6" s="11"/>
      <c r="T6" s="11"/>
      <c r="U6" s="11"/>
      <c r="V6" s="11"/>
      <c r="W6" s="11"/>
    </row>
    <row r="7" spans="1:23" ht="15.75" customHeight="1">
      <c r="A7" s="10" t="s">
        <v>18</v>
      </c>
      <c r="B7" s="28" t="s">
        <v>19</v>
      </c>
      <c r="C7" s="21" t="s">
        <v>17</v>
      </c>
      <c r="D7" s="26">
        <f>D10+D19</f>
        <v>37437</v>
      </c>
      <c r="E7" s="26">
        <v>116152</v>
      </c>
      <c r="F7" s="26">
        <f>F10+F19</f>
        <v>116152</v>
      </c>
      <c r="G7" s="26">
        <f>G10+G19</f>
        <v>26441</v>
      </c>
      <c r="H7" s="26">
        <f>H10+H19</f>
        <v>90999</v>
      </c>
      <c r="I7" s="26">
        <f>F7-H7</f>
        <v>25153</v>
      </c>
      <c r="J7" s="27">
        <f>IF(ISERROR(I7/H7),"",I7/H7)</f>
        <v>0.27640963087506454</v>
      </c>
      <c r="K7" s="26">
        <f>K10+K19</f>
        <v>1245389</v>
      </c>
      <c r="L7" s="26">
        <f>L10+L19</f>
        <v>926859</v>
      </c>
      <c r="M7" s="26">
        <f>K7-L7</f>
        <v>318530</v>
      </c>
      <c r="N7" s="27">
        <f>IF(ISERROR(M7/L7),"",M7/L7)</f>
        <v>0.34366608081703903</v>
      </c>
    </row>
    <row r="8" spans="1:23" ht="15.75" customHeight="1">
      <c r="A8" s="10" t="s">
        <v>20</v>
      </c>
      <c r="B8" s="29" t="s">
        <v>21</v>
      </c>
      <c r="C8" s="21" t="s">
        <v>17</v>
      </c>
      <c r="D8" s="26">
        <v>36390</v>
      </c>
      <c r="E8" s="26">
        <v>112417</v>
      </c>
      <c r="F8" s="26">
        <v>112417</v>
      </c>
      <c r="G8" s="26">
        <v>25628</v>
      </c>
      <c r="H8" s="26">
        <v>87779</v>
      </c>
      <c r="I8" s="26">
        <f>F8-H8</f>
        <v>24638</v>
      </c>
      <c r="J8" s="27">
        <f>IF(ISERROR(I8/H8),"",I8/H8)</f>
        <v>0.28068216771665205</v>
      </c>
      <c r="K8" s="26">
        <v>1177902</v>
      </c>
      <c r="L8" s="26">
        <v>867804</v>
      </c>
      <c r="M8" s="26">
        <f>K8-L8</f>
        <v>310098</v>
      </c>
      <c r="N8" s="27">
        <f>IF(ISERROR(M8/L8),"",M8/L8)</f>
        <v>0.35733644924429941</v>
      </c>
    </row>
    <row r="9" spans="1:23" ht="15.75" customHeight="1">
      <c r="A9" s="10" t="s">
        <v>22</v>
      </c>
      <c r="B9" s="30" t="s">
        <v>23</v>
      </c>
      <c r="C9" s="21"/>
      <c r="D9" s="21"/>
      <c r="E9" s="21"/>
      <c r="F9" s="22"/>
      <c r="G9" s="21"/>
      <c r="H9" s="22"/>
      <c r="I9" s="21"/>
      <c r="J9" s="21"/>
      <c r="K9" s="21"/>
      <c r="L9" s="21"/>
      <c r="M9" s="21"/>
      <c r="N9" s="23"/>
    </row>
    <row r="10" spans="1:23" ht="15.75" customHeight="1">
      <c r="A10" s="10" t="s">
        <v>24</v>
      </c>
      <c r="B10" s="29" t="s">
        <v>25</v>
      </c>
      <c r="C10" s="21" t="s">
        <v>17</v>
      </c>
      <c r="D10" s="31">
        <v>37035</v>
      </c>
      <c r="E10" s="31">
        <v>114569</v>
      </c>
      <c r="F10" s="31">
        <v>114569</v>
      </c>
      <c r="G10" s="26">
        <v>26179</v>
      </c>
      <c r="H10" s="26">
        <v>89800</v>
      </c>
      <c r="I10" s="26">
        <f t="shared" ref="I10:I17" si="0">F10-H10</f>
        <v>24769</v>
      </c>
      <c r="J10" s="27">
        <f t="shared" ref="J10:J17" si="1">IF(ISERROR(I10/H10),"",I10/H10)</f>
        <v>0.2758240534521158</v>
      </c>
      <c r="K10" s="31">
        <v>1206543</v>
      </c>
      <c r="L10" s="26">
        <v>891809</v>
      </c>
      <c r="M10" s="26">
        <f t="shared" ref="M10:M17" si="2">K10-L10</f>
        <v>314734</v>
      </c>
      <c r="N10" s="27">
        <f t="shared" ref="N10:N17" si="3">IF(ISERROR(M10/L10),"",M10/L10)</f>
        <v>0.35291637559163452</v>
      </c>
    </row>
    <row r="11" spans="1:23" ht="15.75" customHeight="1">
      <c r="A11" s="10" t="s">
        <v>26</v>
      </c>
      <c r="B11" s="29" t="s">
        <v>27</v>
      </c>
      <c r="C11" s="21" t="s">
        <v>17</v>
      </c>
      <c r="D11" s="31">
        <v>36063</v>
      </c>
      <c r="E11" s="31">
        <v>111123</v>
      </c>
      <c r="F11" s="31">
        <v>111123</v>
      </c>
      <c r="G11" s="26">
        <v>25424</v>
      </c>
      <c r="H11" s="26">
        <v>86879</v>
      </c>
      <c r="I11" s="26">
        <f t="shared" si="0"/>
        <v>24244</v>
      </c>
      <c r="J11" s="27">
        <f t="shared" si="1"/>
        <v>0.27905477733399325</v>
      </c>
      <c r="K11" s="31">
        <v>1148349</v>
      </c>
      <c r="L11" s="26">
        <v>841580</v>
      </c>
      <c r="M11" s="26">
        <f t="shared" si="2"/>
        <v>306769</v>
      </c>
      <c r="N11" s="27">
        <f t="shared" si="3"/>
        <v>0.36451555407685543</v>
      </c>
    </row>
    <row r="12" spans="1:23" ht="15.75" customHeight="1">
      <c r="A12" s="10" t="s">
        <v>28</v>
      </c>
      <c r="B12" s="29" t="s">
        <v>29</v>
      </c>
      <c r="C12" s="21" t="s">
        <v>30</v>
      </c>
      <c r="D12" s="31">
        <v>52010754</v>
      </c>
      <c r="E12" s="31">
        <v>151724932</v>
      </c>
      <c r="F12" s="31">
        <v>151724932</v>
      </c>
      <c r="G12" s="26">
        <v>31468570</v>
      </c>
      <c r="H12" s="26">
        <v>75794853</v>
      </c>
      <c r="I12" s="26">
        <f t="shared" si="0"/>
        <v>75930079</v>
      </c>
      <c r="J12" s="27">
        <f t="shared" si="1"/>
        <v>1.001784105313853</v>
      </c>
      <c r="K12" s="31">
        <v>1037300520</v>
      </c>
      <c r="L12" s="26">
        <v>587869513</v>
      </c>
      <c r="M12" s="26">
        <f t="shared" si="2"/>
        <v>449431007</v>
      </c>
      <c r="N12" s="27">
        <f t="shared" si="3"/>
        <v>0.76450810436907279</v>
      </c>
    </row>
    <row r="13" spans="1:23" ht="15.75" customHeight="1">
      <c r="A13" s="10" t="s">
        <v>31</v>
      </c>
      <c r="B13" s="29" t="s">
        <v>32</v>
      </c>
      <c r="C13" s="21" t="s">
        <v>17</v>
      </c>
      <c r="D13" s="31">
        <v>36992</v>
      </c>
      <c r="E13" s="31">
        <v>114514</v>
      </c>
      <c r="F13" s="31">
        <v>114514</v>
      </c>
      <c r="G13" s="26">
        <v>26169</v>
      </c>
      <c r="H13" s="26">
        <v>89776</v>
      </c>
      <c r="I13" s="26">
        <f t="shared" si="0"/>
        <v>24738</v>
      </c>
      <c r="J13" s="27">
        <f t="shared" si="1"/>
        <v>0.27555248618784528</v>
      </c>
      <c r="K13" s="31">
        <v>1198729</v>
      </c>
      <c r="L13" s="26">
        <v>883722</v>
      </c>
      <c r="M13" s="26">
        <f t="shared" si="2"/>
        <v>315007</v>
      </c>
      <c r="N13" s="27">
        <f t="shared" si="3"/>
        <v>0.35645485797569826</v>
      </c>
    </row>
    <row r="14" spans="1:23" ht="15.75" customHeight="1">
      <c r="A14" s="10" t="s">
        <v>33</v>
      </c>
      <c r="B14" s="29" t="s">
        <v>34</v>
      </c>
      <c r="C14" s="21" t="s">
        <v>17</v>
      </c>
      <c r="D14" s="31">
        <v>36022</v>
      </c>
      <c r="E14" s="31">
        <v>111079</v>
      </c>
      <c r="F14" s="31">
        <v>111079</v>
      </c>
      <c r="G14" s="26">
        <v>25421</v>
      </c>
      <c r="H14" s="26">
        <v>86873</v>
      </c>
      <c r="I14" s="26">
        <f t="shared" si="0"/>
        <v>24206</v>
      </c>
      <c r="J14" s="27">
        <f t="shared" si="1"/>
        <v>0.27863663048357945</v>
      </c>
      <c r="K14" s="31">
        <v>1144869</v>
      </c>
      <c r="L14" s="26">
        <v>838002</v>
      </c>
      <c r="M14" s="26">
        <f t="shared" si="2"/>
        <v>306867</v>
      </c>
      <c r="N14" s="27">
        <f t="shared" si="3"/>
        <v>0.36618886351106561</v>
      </c>
    </row>
    <row r="15" spans="1:23" ht="15.75" customHeight="1">
      <c r="A15" s="10" t="s">
        <v>35</v>
      </c>
      <c r="B15" s="29" t="s">
        <v>29</v>
      </c>
      <c r="C15" s="21" t="s">
        <v>30</v>
      </c>
      <c r="D15" s="31">
        <v>52003775</v>
      </c>
      <c r="E15" s="31">
        <v>151717303</v>
      </c>
      <c r="F15" s="31">
        <v>151717303</v>
      </c>
      <c r="G15" s="26">
        <v>31467540</v>
      </c>
      <c r="H15" s="26">
        <v>75692803</v>
      </c>
      <c r="I15" s="26">
        <f t="shared" si="0"/>
        <v>76024500</v>
      </c>
      <c r="J15" s="27">
        <f t="shared" si="1"/>
        <v>1.0043821471375554</v>
      </c>
      <c r="K15" s="31">
        <v>1026657723</v>
      </c>
      <c r="L15" s="26">
        <v>577292152</v>
      </c>
      <c r="M15" s="26">
        <f t="shared" si="2"/>
        <v>449365571</v>
      </c>
      <c r="N15" s="27">
        <f t="shared" si="3"/>
        <v>0.77840235562391635</v>
      </c>
    </row>
    <row r="16" spans="1:23" ht="15.75" customHeight="1">
      <c r="A16" s="10" t="s">
        <v>36</v>
      </c>
      <c r="B16" s="29" t="s">
        <v>37</v>
      </c>
      <c r="C16" s="21" t="s">
        <v>17</v>
      </c>
      <c r="D16" s="31">
        <v>822</v>
      </c>
      <c r="E16" s="31">
        <v>4234</v>
      </c>
      <c r="F16" s="31">
        <v>4234</v>
      </c>
      <c r="G16" s="26">
        <v>498</v>
      </c>
      <c r="H16" s="26">
        <v>2646</v>
      </c>
      <c r="I16" s="26">
        <f t="shared" si="0"/>
        <v>1588</v>
      </c>
      <c r="J16" s="27">
        <f t="shared" si="1"/>
        <v>0.60015117157974296</v>
      </c>
      <c r="K16" s="31">
        <v>73117</v>
      </c>
      <c r="L16" s="26">
        <v>61458</v>
      </c>
      <c r="M16" s="26">
        <f t="shared" si="2"/>
        <v>11659</v>
      </c>
      <c r="N16" s="27">
        <f t="shared" si="3"/>
        <v>0.1897067916300563</v>
      </c>
    </row>
    <row r="17" spans="1:15" ht="15.75" customHeight="1">
      <c r="A17" s="10" t="s">
        <v>38</v>
      </c>
      <c r="B17" s="29" t="s">
        <v>39</v>
      </c>
      <c r="C17" s="21" t="s">
        <v>17</v>
      </c>
      <c r="D17" s="31">
        <v>66</v>
      </c>
      <c r="E17" s="31">
        <v>180</v>
      </c>
      <c r="F17" s="31">
        <v>180</v>
      </c>
      <c r="G17" s="26">
        <v>55</v>
      </c>
      <c r="H17" s="26">
        <v>177</v>
      </c>
      <c r="I17" s="26">
        <f t="shared" si="0"/>
        <v>3</v>
      </c>
      <c r="J17" s="27">
        <f t="shared" si="1"/>
        <v>1.6949152542372881E-2</v>
      </c>
      <c r="K17" s="31">
        <v>178585</v>
      </c>
      <c r="L17" s="26">
        <v>179560</v>
      </c>
      <c r="M17" s="26">
        <f t="shared" si="2"/>
        <v>-975</v>
      </c>
      <c r="N17" s="27">
        <f t="shared" si="3"/>
        <v>-5.4299398529739362E-3</v>
      </c>
    </row>
    <row r="18" spans="1:15" ht="15.75" customHeight="1">
      <c r="A18" s="10" t="s">
        <v>40</v>
      </c>
      <c r="B18" s="30" t="s">
        <v>41</v>
      </c>
      <c r="C18" s="21"/>
      <c r="D18" s="21"/>
      <c r="E18" s="21"/>
      <c r="F18" s="22"/>
      <c r="G18" s="21"/>
      <c r="H18" s="22"/>
      <c r="I18" s="21"/>
      <c r="J18" s="21"/>
      <c r="K18" s="21"/>
      <c r="L18" s="21"/>
      <c r="M18" s="21"/>
      <c r="N18" s="23"/>
    </row>
    <row r="19" spans="1:15" ht="15.75" customHeight="1">
      <c r="A19" s="10" t="s">
        <v>42</v>
      </c>
      <c r="B19" s="29" t="s">
        <v>25</v>
      </c>
      <c r="C19" s="21" t="s">
        <v>17</v>
      </c>
      <c r="D19" s="31">
        <v>402</v>
      </c>
      <c r="E19" s="31">
        <v>1583</v>
      </c>
      <c r="F19" s="31">
        <v>1583</v>
      </c>
      <c r="G19" s="26">
        <v>262</v>
      </c>
      <c r="H19" s="26">
        <v>1199</v>
      </c>
      <c r="I19" s="26">
        <f t="shared" ref="I19:I26" si="4">F19-H19</f>
        <v>384</v>
      </c>
      <c r="J19" s="27">
        <f t="shared" ref="J19:J26" si="5">IF(ISERROR(I19/H19),"",I19/H19)</f>
        <v>0.32026688907422851</v>
      </c>
      <c r="K19" s="31">
        <v>38846</v>
      </c>
      <c r="L19" s="26">
        <v>35050</v>
      </c>
      <c r="M19" s="26">
        <f t="shared" ref="M19:M26" si="6">K19-L19</f>
        <v>3796</v>
      </c>
      <c r="N19" s="27">
        <f t="shared" ref="N19:N26" si="7">IF(ISERROR(M19/L19),"",M19/L19)</f>
        <v>0.10830242510699001</v>
      </c>
    </row>
    <row r="20" spans="1:15" ht="15.75" customHeight="1">
      <c r="A20" s="10" t="s">
        <v>43</v>
      </c>
      <c r="B20" s="29" t="s">
        <v>44</v>
      </c>
      <c r="C20" s="21" t="s">
        <v>17</v>
      </c>
      <c r="D20" s="31">
        <v>327</v>
      </c>
      <c r="E20" s="31">
        <v>1294</v>
      </c>
      <c r="F20" s="31">
        <v>1294</v>
      </c>
      <c r="G20" s="26">
        <v>204</v>
      </c>
      <c r="H20" s="26">
        <v>900</v>
      </c>
      <c r="I20" s="26">
        <f t="shared" si="4"/>
        <v>394</v>
      </c>
      <c r="J20" s="27">
        <f t="shared" si="5"/>
        <v>0.43777777777777777</v>
      </c>
      <c r="K20" s="31">
        <v>29553</v>
      </c>
      <c r="L20" s="26">
        <v>26224</v>
      </c>
      <c r="M20" s="26">
        <f t="shared" si="6"/>
        <v>3329</v>
      </c>
      <c r="N20" s="27">
        <f t="shared" si="7"/>
        <v>0.12694478340451495</v>
      </c>
    </row>
    <row r="21" spans="1:15" ht="15.75" customHeight="1">
      <c r="A21" s="10" t="s">
        <v>45</v>
      </c>
      <c r="B21" s="29" t="s">
        <v>46</v>
      </c>
      <c r="C21" s="21" t="s">
        <v>17</v>
      </c>
      <c r="D21" s="31">
        <v>75</v>
      </c>
      <c r="E21" s="31">
        <v>289</v>
      </c>
      <c r="F21" s="31">
        <v>289</v>
      </c>
      <c r="G21" s="26">
        <v>58</v>
      </c>
      <c r="H21" s="26">
        <v>299</v>
      </c>
      <c r="I21" s="26">
        <f t="shared" si="4"/>
        <v>-10</v>
      </c>
      <c r="J21" s="27">
        <f t="shared" si="5"/>
        <v>-3.3444816053511704E-2</v>
      </c>
      <c r="K21" s="31">
        <v>9293</v>
      </c>
      <c r="L21" s="26">
        <v>8826</v>
      </c>
      <c r="M21" s="26">
        <f t="shared" si="6"/>
        <v>467</v>
      </c>
      <c r="N21" s="27">
        <f t="shared" si="7"/>
        <v>5.2911851348289143E-2</v>
      </c>
    </row>
    <row r="22" spans="1:15" ht="15.75" customHeight="1">
      <c r="A22" s="10" t="s">
        <v>47</v>
      </c>
      <c r="B22" s="29" t="s">
        <v>48</v>
      </c>
      <c r="C22" s="21" t="s">
        <v>49</v>
      </c>
      <c r="D22" s="31">
        <v>557911</v>
      </c>
      <c r="E22" s="31">
        <v>1772289</v>
      </c>
      <c r="F22" s="31">
        <v>1772289</v>
      </c>
      <c r="G22" s="26">
        <v>148969</v>
      </c>
      <c r="H22" s="26">
        <v>539245</v>
      </c>
      <c r="I22" s="26">
        <f t="shared" si="4"/>
        <v>1233044</v>
      </c>
      <c r="J22" s="27">
        <f t="shared" si="5"/>
        <v>2.2866118369201383</v>
      </c>
      <c r="K22" s="31">
        <v>18953810</v>
      </c>
      <c r="L22" s="26">
        <v>14502573</v>
      </c>
      <c r="M22" s="26">
        <f t="shared" si="6"/>
        <v>4451237</v>
      </c>
      <c r="N22" s="27">
        <f t="shared" si="7"/>
        <v>0.30692739833131677</v>
      </c>
    </row>
    <row r="23" spans="1:15" ht="15.75" customHeight="1">
      <c r="A23" s="10" t="s">
        <v>50</v>
      </c>
      <c r="B23" s="29" t="s">
        <v>29</v>
      </c>
      <c r="C23" s="21" t="s">
        <v>49</v>
      </c>
      <c r="D23" s="31">
        <v>436908</v>
      </c>
      <c r="E23" s="31">
        <v>1626073</v>
      </c>
      <c r="F23" s="31">
        <v>1626073</v>
      </c>
      <c r="G23" s="26">
        <v>124342</v>
      </c>
      <c r="H23" s="26">
        <v>540696</v>
      </c>
      <c r="I23" s="26">
        <f t="shared" si="4"/>
        <v>1085377</v>
      </c>
      <c r="J23" s="27">
        <f t="shared" si="5"/>
        <v>2.0073701303505112</v>
      </c>
      <c r="K23" s="31">
        <v>12834630</v>
      </c>
      <c r="L23" s="26">
        <v>8992992</v>
      </c>
      <c r="M23" s="26">
        <f t="shared" si="6"/>
        <v>3841638</v>
      </c>
      <c r="N23" s="27">
        <f t="shared" si="7"/>
        <v>0.42718129850443548</v>
      </c>
    </row>
    <row r="24" spans="1:15" ht="15.75" customHeight="1">
      <c r="A24" s="10" t="s">
        <v>51</v>
      </c>
      <c r="B24" s="29" t="s">
        <v>52</v>
      </c>
      <c r="C24" s="21" t="s">
        <v>49</v>
      </c>
      <c r="D24" s="31">
        <v>298696</v>
      </c>
      <c r="E24" s="31">
        <v>1059963</v>
      </c>
      <c r="F24" s="31">
        <v>1059963</v>
      </c>
      <c r="G24" s="26">
        <v>100384</v>
      </c>
      <c r="H24" s="26">
        <v>331979</v>
      </c>
      <c r="I24" s="26">
        <f t="shared" si="4"/>
        <v>727984</v>
      </c>
      <c r="J24" s="27">
        <f t="shared" si="5"/>
        <v>2.1928615966672589</v>
      </c>
      <c r="K24" s="31">
        <v>8922960</v>
      </c>
      <c r="L24" s="26">
        <v>6472348</v>
      </c>
      <c r="M24" s="26">
        <f t="shared" si="6"/>
        <v>2450612</v>
      </c>
      <c r="N24" s="27">
        <f t="shared" si="7"/>
        <v>0.37862797241433865</v>
      </c>
    </row>
    <row r="25" spans="1:15" ht="15.75" customHeight="1">
      <c r="A25" s="10" t="s">
        <v>53</v>
      </c>
      <c r="B25" s="29" t="s">
        <v>37</v>
      </c>
      <c r="C25" s="21" t="s">
        <v>17</v>
      </c>
      <c r="D25" s="31">
        <v>65</v>
      </c>
      <c r="E25" s="31">
        <v>319</v>
      </c>
      <c r="F25" s="31">
        <v>319</v>
      </c>
      <c r="G25" s="26">
        <v>75</v>
      </c>
      <c r="H25" s="26">
        <v>349</v>
      </c>
      <c r="I25" s="26">
        <f t="shared" si="4"/>
        <v>-30</v>
      </c>
      <c r="J25" s="27">
        <f t="shared" si="5"/>
        <v>-8.5959885386819479E-2</v>
      </c>
      <c r="K25" s="31">
        <v>14121</v>
      </c>
      <c r="L25" s="26">
        <v>13002</v>
      </c>
      <c r="M25" s="26">
        <f t="shared" si="6"/>
        <v>1119</v>
      </c>
      <c r="N25" s="27">
        <f t="shared" si="7"/>
        <v>8.6063682510383016E-2</v>
      </c>
    </row>
    <row r="26" spans="1:15" ht="15.75" customHeight="1">
      <c r="A26" s="10" t="s">
        <v>54</v>
      </c>
      <c r="B26" s="29" t="s">
        <v>39</v>
      </c>
      <c r="C26" s="21" t="s">
        <v>17</v>
      </c>
      <c r="D26" s="31">
        <v>2</v>
      </c>
      <c r="E26" s="31">
        <v>7</v>
      </c>
      <c r="F26" s="31">
        <v>7</v>
      </c>
      <c r="G26" s="26">
        <v>5</v>
      </c>
      <c r="H26" s="26">
        <v>10</v>
      </c>
      <c r="I26" s="26">
        <f t="shared" si="4"/>
        <v>-3</v>
      </c>
      <c r="J26" s="27">
        <f t="shared" si="5"/>
        <v>-0.3</v>
      </c>
      <c r="K26" s="31">
        <v>24200</v>
      </c>
      <c r="L26" s="26">
        <v>24275</v>
      </c>
      <c r="M26" s="26">
        <f t="shared" si="6"/>
        <v>-75</v>
      </c>
      <c r="N26" s="27">
        <f t="shared" si="7"/>
        <v>-3.089598352214212E-3</v>
      </c>
    </row>
    <row r="27" spans="1:15" ht="15.75" customHeight="1">
      <c r="A27" s="10" t="s">
        <v>55</v>
      </c>
      <c r="B27" s="25" t="s">
        <v>56</v>
      </c>
      <c r="C27" s="21"/>
      <c r="D27" s="21"/>
      <c r="E27" s="21"/>
      <c r="F27" s="22"/>
      <c r="G27" s="21"/>
      <c r="H27" s="22"/>
      <c r="I27" s="21"/>
      <c r="J27" s="21"/>
      <c r="K27" s="21"/>
      <c r="L27" s="21"/>
      <c r="M27" s="21"/>
      <c r="N27" s="23"/>
    </row>
    <row r="28" spans="1:15" ht="15.75" customHeight="1">
      <c r="A28" s="10" t="s">
        <v>57</v>
      </c>
      <c r="B28" s="29" t="s">
        <v>25</v>
      </c>
      <c r="C28" s="21" t="s">
        <v>17</v>
      </c>
      <c r="D28" s="31">
        <v>13532</v>
      </c>
      <c r="E28" s="31">
        <v>44501</v>
      </c>
      <c r="F28" s="31">
        <v>44501</v>
      </c>
      <c r="G28" s="26">
        <v>15210</v>
      </c>
      <c r="H28" s="26">
        <v>51254</v>
      </c>
      <c r="I28" s="26">
        <f t="shared" ref="I28:I33" si="8">F28-H28</f>
        <v>-6753</v>
      </c>
      <c r="J28" s="27">
        <f t="shared" ref="J28:J33" si="9">IF(ISERROR(I28/H28),"",I28/H28)</f>
        <v>-0.13175557029695242</v>
      </c>
      <c r="K28" s="31">
        <v>1051637</v>
      </c>
      <c r="L28" s="26">
        <v>919315</v>
      </c>
      <c r="M28" s="26">
        <f t="shared" ref="M28:M33" si="10">K28-L28</f>
        <v>132322</v>
      </c>
      <c r="N28" s="27">
        <f t="shared" ref="N28:N33" si="11">IF(ISERROR(M28/L28),"",M28/L28)</f>
        <v>0.14393543018443081</v>
      </c>
    </row>
    <row r="29" spans="1:15" ht="15.75" customHeight="1">
      <c r="A29" s="10" t="s">
        <v>58</v>
      </c>
      <c r="B29" s="29" t="s">
        <v>59</v>
      </c>
      <c r="C29" s="21" t="s">
        <v>30</v>
      </c>
      <c r="D29" s="31">
        <v>108775</v>
      </c>
      <c r="E29" s="31">
        <v>373752</v>
      </c>
      <c r="F29" s="31">
        <v>373752</v>
      </c>
      <c r="G29" s="26">
        <v>116002</v>
      </c>
      <c r="H29" s="26">
        <v>396250</v>
      </c>
      <c r="I29" s="26">
        <f t="shared" si="8"/>
        <v>-22498</v>
      </c>
      <c r="J29" s="27">
        <f t="shared" si="9"/>
        <v>-5.677728706624606E-2</v>
      </c>
      <c r="K29" s="31">
        <v>4614740</v>
      </c>
      <c r="L29" s="26">
        <v>3456458</v>
      </c>
      <c r="M29" s="26">
        <f t="shared" si="10"/>
        <v>1158282</v>
      </c>
      <c r="N29" s="27">
        <f t="shared" si="11"/>
        <v>0.33510663228079152</v>
      </c>
    </row>
    <row r="30" spans="1:15" ht="15.75" customHeight="1">
      <c r="A30" s="10" t="s">
        <v>60</v>
      </c>
      <c r="B30" s="29" t="s">
        <v>61</v>
      </c>
      <c r="C30" s="21" t="s">
        <v>17</v>
      </c>
      <c r="D30" s="31">
        <v>2931</v>
      </c>
      <c r="E30" s="31">
        <v>8835</v>
      </c>
      <c r="F30" s="31">
        <v>8835</v>
      </c>
      <c r="G30" s="26">
        <v>2091</v>
      </c>
      <c r="H30" s="26">
        <v>7540</v>
      </c>
      <c r="I30" s="26">
        <f t="shared" si="8"/>
        <v>1295</v>
      </c>
      <c r="J30" s="27">
        <f t="shared" si="9"/>
        <v>0.17175066312997347</v>
      </c>
      <c r="K30" s="31">
        <v>402361</v>
      </c>
      <c r="L30" s="26">
        <v>376355</v>
      </c>
      <c r="M30" s="26">
        <f t="shared" si="10"/>
        <v>26006</v>
      </c>
      <c r="N30" s="27">
        <f t="shared" si="11"/>
        <v>6.9099653252912813E-2</v>
      </c>
    </row>
    <row r="31" spans="1:15" ht="15.75" customHeight="1">
      <c r="A31" s="10" t="s">
        <v>62</v>
      </c>
      <c r="B31" s="29" t="s">
        <v>63</v>
      </c>
      <c r="C31" s="21" t="s">
        <v>17</v>
      </c>
      <c r="D31" s="31">
        <v>0</v>
      </c>
      <c r="E31" s="31">
        <v>0</v>
      </c>
      <c r="F31" s="31">
        <v>0</v>
      </c>
      <c r="G31" s="26">
        <v>1</v>
      </c>
      <c r="H31" s="26">
        <v>2</v>
      </c>
      <c r="I31" s="26">
        <f t="shared" si="8"/>
        <v>-2</v>
      </c>
      <c r="J31" s="27">
        <f t="shared" si="9"/>
        <v>-1</v>
      </c>
      <c r="K31" s="31">
        <v>253470</v>
      </c>
      <c r="L31" s="26">
        <v>253652</v>
      </c>
      <c r="M31" s="26">
        <f t="shared" si="10"/>
        <v>-182</v>
      </c>
      <c r="N31" s="27">
        <f t="shared" si="11"/>
        <v>-7.1751848989954736E-4</v>
      </c>
    </row>
    <row r="32" spans="1:15" ht="15" customHeight="1">
      <c r="A32" s="10" t="s">
        <v>64</v>
      </c>
      <c r="B32" s="28" t="s">
        <v>65</v>
      </c>
      <c r="C32" s="21" t="s">
        <v>17</v>
      </c>
      <c r="D32" s="31">
        <v>7</v>
      </c>
      <c r="E32" s="31">
        <v>36</v>
      </c>
      <c r="F32" s="31">
        <v>36</v>
      </c>
      <c r="G32" s="26">
        <v>10</v>
      </c>
      <c r="H32" s="26">
        <v>40</v>
      </c>
      <c r="I32" s="26">
        <f t="shared" si="8"/>
        <v>-4</v>
      </c>
      <c r="J32" s="27">
        <f t="shared" si="9"/>
        <v>-0.1</v>
      </c>
      <c r="K32" s="31">
        <v>5483</v>
      </c>
      <c r="L32" s="26">
        <v>5531</v>
      </c>
      <c r="M32" s="26">
        <f t="shared" si="10"/>
        <v>-48</v>
      </c>
      <c r="N32" s="27">
        <f t="shared" si="11"/>
        <v>-8.6783583438799494E-3</v>
      </c>
      <c r="O32" s="12"/>
    </row>
    <row r="33" spans="1:15" ht="15" customHeight="1">
      <c r="A33" s="10" t="s">
        <v>66</v>
      </c>
      <c r="B33" s="28" t="s">
        <v>67</v>
      </c>
      <c r="C33" s="21" t="s">
        <v>17</v>
      </c>
      <c r="D33" s="31">
        <v>1</v>
      </c>
      <c r="E33" s="31">
        <v>2</v>
      </c>
      <c r="F33" s="31">
        <v>2</v>
      </c>
      <c r="G33" s="26">
        <v>0</v>
      </c>
      <c r="H33" s="26">
        <v>2</v>
      </c>
      <c r="I33" s="26">
        <f t="shared" si="8"/>
        <v>0</v>
      </c>
      <c r="J33" s="27">
        <f t="shared" si="9"/>
        <v>0</v>
      </c>
      <c r="K33" s="31">
        <v>57</v>
      </c>
      <c r="L33" s="26">
        <v>54</v>
      </c>
      <c r="M33" s="26">
        <f t="shared" si="10"/>
        <v>3</v>
      </c>
      <c r="N33" s="27">
        <f t="shared" si="11"/>
        <v>5.5555555555555552E-2</v>
      </c>
      <c r="O33" s="12"/>
    </row>
    <row r="34" spans="1:15" ht="15" customHeight="1">
      <c r="A34" s="13" t="s">
        <v>68</v>
      </c>
      <c r="B34" s="13" t="s">
        <v>68</v>
      </c>
      <c r="C34" s="14"/>
      <c r="D34" s="15"/>
      <c r="E34" s="15"/>
      <c r="F34" s="15"/>
      <c r="G34" s="15"/>
      <c r="H34" s="15"/>
      <c r="I34" s="16"/>
      <c r="J34" s="17"/>
      <c r="K34" s="15"/>
      <c r="L34" s="15"/>
      <c r="M34" s="16"/>
      <c r="N34" s="18"/>
    </row>
    <row r="35" spans="1:15" ht="14.25" customHeight="1">
      <c r="A35" s="19"/>
      <c r="B35" s="19"/>
    </row>
  </sheetData>
  <mergeCells count="7">
    <mergeCell ref="B1:N1"/>
    <mergeCell ref="A3:A4"/>
    <mergeCell ref="B3:B4"/>
    <mergeCell ref="C3:C4"/>
    <mergeCell ref="D3:F3"/>
    <mergeCell ref="G3:H3"/>
    <mergeCell ref="K3:N3"/>
  </mergeCells>
  <phoneticPr fontId="30" type="noConversion"/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商事主体统计</vt:lpstr>
      <vt:lpstr>商事主体统计!Print_Area</vt:lpstr>
      <vt:lpstr>商事主体统计!Print_Titles</vt:lpstr>
    </vt:vector>
  </TitlesOfParts>
  <Company>SZAIC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JSJK</dc:creator>
  <cp:lastModifiedBy>罗袭</cp:lastModifiedBy>
  <cp:lastPrinted>2014-03-17T02:49:32Z</cp:lastPrinted>
  <dcterms:created xsi:type="dcterms:W3CDTF">2000-10-19T03:20:14Z</dcterms:created>
  <dcterms:modified xsi:type="dcterms:W3CDTF">2016-12-29T06:19:25Z</dcterms:modified>
</cp:coreProperties>
</file>